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83dea277ad8c53ae/Documents/Scouts/KSWP/Website/members/"/>
    </mc:Choice>
  </mc:AlternateContent>
  <xr:revisionPtr revIDLastSave="162" documentId="13_ncr:1_{96E36B76-8E93-4C01-895B-BE2DA9527731}" xr6:coauthVersionLast="47" xr6:coauthVersionMax="47" xr10:uidLastSave="{A363F923-5315-41C9-85E9-5FA76CDBAA94}"/>
  <bookViews>
    <workbookView xWindow="-120" yWindow="-120" windowWidth="38640" windowHeight="21120" tabRatio="891" xr2:uid="{00000000-000D-0000-FFFF-FFFF00000000}"/>
  </bookViews>
  <sheets>
    <sheet name="Summary" sheetId="3" r:id="rId1"/>
    <sheet name="Membership" sheetId="2" r:id="rId2"/>
    <sheet name="Merchandise" sheetId="4" r:id="rId3"/>
    <sheet name="Miscellaneous" sheetId="5" r:id="rId4"/>
    <sheet name="80th meal" sheetId="10" r:id="rId5"/>
  </sheets>
  <definedNames>
    <definedName name="_xlnm._FilterDatabase" localSheetId="2" hidden="1">Merchandise!#REF!</definedName>
    <definedName name="_xlnm.Print_Area" localSheetId="4">'80th meal'!$B$1:$E$37</definedName>
    <definedName name="_xlnm.Print_Area" localSheetId="1">Membership!$B$1:$F$135</definedName>
    <definedName name="_xlnm.Print_Area" localSheetId="2">Merchandise!$B$1:$F$20</definedName>
    <definedName name="_xlnm.Print_Area" localSheetId="3">Miscellaneous!$B$1:$F$31</definedName>
    <definedName name="_xlnm.Print_Area" localSheetId="0">Summary!$A$1:$E$30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D8" i="3"/>
  <c r="C8" i="3" l="1"/>
  <c r="C9" i="3"/>
  <c r="B9" i="3"/>
  <c r="B8" i="3"/>
  <c r="D37" i="4"/>
  <c r="C37" i="4"/>
  <c r="D42" i="5"/>
  <c r="C42" i="5"/>
  <c r="D22" i="3" l="1"/>
  <c r="D36" i="10"/>
  <c r="C10" i="3" s="1"/>
  <c r="C36" i="10"/>
  <c r="D137" i="2"/>
  <c r="B7" i="3" s="1"/>
  <c r="E36" i="10" l="1"/>
  <c r="B10" i="3"/>
  <c r="D10" i="3" s="1"/>
  <c r="E137" i="2"/>
  <c r="C7" i="3" s="1"/>
  <c r="F137" i="2" l="1"/>
  <c r="E37" i="4" l="1"/>
  <c r="E42" i="5"/>
  <c r="D9" i="3"/>
  <c r="D7" i="3"/>
  <c r="D12" i="3" l="1"/>
  <c r="D25" i="3" s="1"/>
</calcChain>
</file>

<file path=xl/sharedStrings.xml><?xml version="1.0" encoding="utf-8"?>
<sst xmlns="http://schemas.openxmlformats.org/spreadsheetml/2006/main" count="296" uniqueCount="197">
  <si>
    <t>Income (£)</t>
  </si>
  <si>
    <t>Expenditure (£)</t>
  </si>
  <si>
    <t>Balance (£)</t>
  </si>
  <si>
    <t>Total</t>
  </si>
  <si>
    <t>Karen Newton</t>
  </si>
  <si>
    <t>Chris Stone</t>
  </si>
  <si>
    <t>Steve Smith</t>
  </si>
  <si>
    <t>Alex Tosh</t>
  </si>
  <si>
    <t>Richard Smith</t>
  </si>
  <si>
    <t>James Hage</t>
  </si>
  <si>
    <t>George Bayles</t>
  </si>
  <si>
    <t>Helen Heenan</t>
  </si>
  <si>
    <t>James Stafford</t>
  </si>
  <si>
    <t>Ian Porter</t>
  </si>
  <si>
    <t>Toby Parker</t>
  </si>
  <si>
    <t>Caroline-Louisa Hicks</t>
  </si>
  <si>
    <t>Bev Martin</t>
  </si>
  <si>
    <t>AFTER AGM</t>
  </si>
  <si>
    <t>Claire Mollart</t>
  </si>
  <si>
    <t>Ian Bolt</t>
  </si>
  <si>
    <t>Jessica Brown</t>
  </si>
  <si>
    <t>Jay Mitchell</t>
  </si>
  <si>
    <t>Detail</t>
  </si>
  <si>
    <t>Membership</t>
  </si>
  <si>
    <t>Merchandise</t>
  </si>
  <si>
    <t>Miscellaneous</t>
  </si>
  <si>
    <t>Date</t>
  </si>
  <si>
    <t>TOTAL funds available (05/04/2024)</t>
  </si>
  <si>
    <t>80th meal</t>
  </si>
  <si>
    <t>KSWP 80th meal 2024</t>
  </si>
  <si>
    <t>interest earned</t>
  </si>
  <si>
    <t>KSWP Main Accounts 2024-2025</t>
  </si>
  <si>
    <t>KSWP Contingency Account 2024-2025</t>
  </si>
  <si>
    <t>Balance brought forward (06/04/2024)</t>
  </si>
  <si>
    <t>Balance carried forward (05/04/2025)</t>
  </si>
  <si>
    <t>KSWP Membership 2024-2025</t>
  </si>
  <si>
    <t>KSWP Merchandise 2024-2025</t>
  </si>
  <si>
    <t>KSWP Miscellaneous 2024-2025</t>
  </si>
  <si>
    <t>STRIPE PAYMENTS UK STRIPE PH737VTI1HMTFXOH00 200000     40 09APR24 08:50</t>
  </si>
  <si>
    <t>STRIPE PAYMENTS UK STRIPE PH737VTI1HMTKLAZ00 200000     40 10APR24 08:47</t>
  </si>
  <si>
    <t>STRIPE PAYMENTS UK STRIPE PH737VTI1HMTS7HK00 200000     40 11APR24 08:52</t>
  </si>
  <si>
    <t>STRIPE PAYMENTS UK STRIPE PH737VTI1HMTXC5I00 200000     40 12APR24 08:51</t>
  </si>
  <si>
    <t>STRIPE PAYMENTS UK STRIPE PH737VTI1HMU4GA600 200000     40 15APR24 08:57</t>
  </si>
  <si>
    <t>STRIPE PAYMENTS UK STRIPE PH737VTI1HMU99QH00 200000     40 16APR24 08:47</t>
  </si>
  <si>
    <t>STRIPE PAYMENTS UK STRIPE PH737VTI1HMUDYXG00 200000     40 17APR24 08:45</t>
  </si>
  <si>
    <t>STRIPE PAYMENTS UK STRIPE PH737VTI1HMUKVT100 200000     40 18APR24 08:46</t>
  </si>
  <si>
    <t>STRIPE PAYMENTS UK STRIPE PH737VTI1HMUR7MA00 200000     40 19APR24 08:54</t>
  </si>
  <si>
    <t>STRIPE PAYMENTS UK STRIPE PH737VTI1HMV3J4B00 200000     40 23APR24 08:51</t>
  </si>
  <si>
    <t>STRIPE PAYMENTS UK STRIPE PH737VTI1HMV8YQ200 200000     40 24APR24 08:54</t>
  </si>
  <si>
    <t>STRIPE PAYMENTS UK STRIPE PH737VTI1HMVFBP600 200000     40 25APR24 08:56</t>
  </si>
  <si>
    <t>STRIPE PAYMENTS UK STRIPE PH737VTI1HMVLSKN00 200000     40 26APR24 08:51</t>
  </si>
  <si>
    <t>STRIPE PAYMENTS UK STRIPE PH737VTI1HMW0EGL00 200000     40 30APR24 08:48</t>
  </si>
  <si>
    <t>STRIPE PAYMENTS UK STRIPE PH737VTI1HMW6XG800 200000     40 01MAY24 08:53</t>
  </si>
  <si>
    <t>STRIPE PAYMENTS UK STRIPE PH737VTI1HMWIPGA00 200000     40 03MAY24 08:52</t>
  </si>
  <si>
    <t>STRIPE PAYMENTS UK STRIPE PH737VTI1HMWNMM900 200000     40 07MAY24 08:42</t>
  </si>
  <si>
    <t>STRIPE PAYMENTS UK STRIPE PH737VTI1HMWXKL600 200000     40 08MAY24 08:57</t>
  </si>
  <si>
    <t>STRIPE PAYMENTS UK STRIPE PH737VTI1HMXAABV00 200000     40 10MAY24 08:54</t>
  </si>
  <si>
    <t>STRIPE PAYMENTS UK STRIPE PH737VTI1HMXGY6G00 200000     40 13MAY24 09:00</t>
  </si>
  <si>
    <t>STRIPE PAYMENTS UK STRIPE PH737VTI1HMXMZ3M00 200000     40 14MAY24 08:51</t>
  </si>
  <si>
    <t>STRIPE PAYMENTS UK STRIPE PH737VTI1HMXT4L900 200000     40 15MAY24 08:54</t>
  </si>
  <si>
    <t>STRIPE PAYMENTS UK STRIPE PH737VTI1HMXYS9V00 200000     40 16MAY24 08:43</t>
  </si>
  <si>
    <t>STRIPE PAYMENTS UK STRIPE PH737VTI1HMYB89Y00 200000     40 20MAY24 08:46</t>
  </si>
  <si>
    <t>STRIPE PAYMENTS UK STRIPE PH737VTI1HMYRHD000 200000     40 23MAY24 08:47</t>
  </si>
  <si>
    <t>STRIPE PAYMENTS UK STRIPE PH737VTI1HMZA43G00 200000     40 29MAY24 08:43</t>
  </si>
  <si>
    <t>STRIPE PAYMENTS UK STRIPE PH737VTI1HMZHHP300 200000     40 30MAY24 08:44</t>
  </si>
  <si>
    <t>STRIPE PAYMENTS UK STRIPE PH737VTI1HMZMW8S00 200000     40 31MAY24 08:49</t>
  </si>
  <si>
    <t>STRIPE PAYMENTS UK STRIPE PH737VTI1HMZSXSB00 200000     40 03JUN24 08:53</t>
  </si>
  <si>
    <t>STRIPE PAYMENTS UK STRIPE PH737VTI1HM082SY00 200000     40 06JUN24 08:48</t>
  </si>
  <si>
    <t>STRIPE PAYMENTS UK STRIPE PH737VTI1HM0MXDU00 200000     40 11JUN24 08:45</t>
  </si>
  <si>
    <t>STRIPE PAYMENTS UK STRIPE PH737VTI1HM0ROQE00 200000     40 12JUN24 08:44</t>
  </si>
  <si>
    <t>STRIPE PAYMENTS UK STRIPE PH737VTI1HM0UR2E00 200000     40 13JUN24 08:42</t>
  </si>
  <si>
    <t>STRIPE PAYMENTS UK STRIPE PH737VTI1HM1J1BP00 200000     40 20JUN24 08:42</t>
  </si>
  <si>
    <t>STRIPE PAYMENTS UK STRIPE 741848077600 185008     10 21JUN24 09:30</t>
  </si>
  <si>
    <t>STRIPE PAYMENTS UK STRIPE 742034208600 185008     10 26JUN24 09:11</t>
  </si>
  <si>
    <t>STRIPE PAYMENTS UK STRIPE 742025870700 185008     10 01JUL24 09:36</t>
  </si>
  <si>
    <t>STRIPE PAYMENTS UK STRIPE 742058236900 185008     10 03JUL24 09:24</t>
  </si>
  <si>
    <t>STRIPE PAYMENTS UK STRIPE 742183403300 185008     10 04JUL24 10:01</t>
  </si>
  <si>
    <t>STRIPE PAYMENTS UK STRIPE 742248461500 185008     10 16JUL24 09:14</t>
  </si>
  <si>
    <t>STRIPE PAYMENTS UK STRIPE 742541782600 185008     10 25JUL24 09:50</t>
  </si>
  <si>
    <t>STRIPE PAYMENTS UK STRIPE 742448369400 185008     10 30JUL24 09:47</t>
  </si>
  <si>
    <t>STRIPE PAYMENTS UK STRIPE 742489233000 185008     10 01AUG24 09:43</t>
  </si>
  <si>
    <t>STRIPE PAYMENTS UK STRIPE 742760884200 185008     10 07AUG24 09:15</t>
  </si>
  <si>
    <t>STRIPE PAYMENTS UK STRIPE 742589889800 185008     10 08AUG24 09:43</t>
  </si>
  <si>
    <t>STRIPE PAYMENTS UK STRIPE 742656224700 185008     10 13AUG24 09:16</t>
  </si>
  <si>
    <t>STRIPE PAYMENTS UK STRIPE 742970898400 185008     10 20AUG24 09:11</t>
  </si>
  <si>
    <t>STRIPE PAYMENTS UK STRIPE 742991514800 185008     10 21AUG24 09:42</t>
  </si>
  <si>
    <t>STRIPE PAYMENTS UK STRIPE 743024185300 185008     10 23AUG24 09:08</t>
  </si>
  <si>
    <t>STRIPE PAYMENTS UK STRIPE 742838852400 185008     10 27AUG24 09:45</t>
  </si>
  <si>
    <t>STRIPE PAYMENTS UK STRIPE 742876726900 185008     10 29AUG24 09:09</t>
  </si>
  <si>
    <t>STRIPE PAYMENTS UK STRIPE 743124473600 185008     10 30AUG24 08:51</t>
  </si>
  <si>
    <t>STRIPE PAYMENTS UK STRIPE 742946088800 185008     10 03SEP24 08:35</t>
  </si>
  <si>
    <t>STRIPE PAYMENTS UK STRIPE 743203968500 185008     10 04SEP24 08:15</t>
  </si>
  <si>
    <t>STRIPE PAYMENTS UK STRIPE 743231896300 185008     10 05SEP24 09:14</t>
  </si>
  <si>
    <t>STRIPE PAYMENTS UK STRIPE 743035779400 185008     10 09SEP24 10:37</t>
  </si>
  <si>
    <t>STRIPE PAYMENTS UK STRIPE 743332880300 185008     10 11SEP24 09:21</t>
  </si>
  <si>
    <t>STRIPE PAYMENTS UK STRIPE 743353235700 185008     10 12SEP24 09:16</t>
  </si>
  <si>
    <t>STRIPE PAYMENTS UK STRIPE 743096217500 185008     10 13SEP24 08:29</t>
  </si>
  <si>
    <t>STRIPE PAYMENTS UK STRIPE 743452712400 185008     10 18SEP24 09:22</t>
  </si>
  <si>
    <t>STRIPE PAYMENTS UK STRIPE 743177279800 185008     10 19SEP24 08:49</t>
  </si>
  <si>
    <t>STRIPE PAYMENTS UK STRIPE 743189341400 185008     10 20SEP24 08:34</t>
  </si>
  <si>
    <t>STRIPE PAYMENTS UK STRIPE 743276878100 185008     10 24SEP24 09:52</t>
  </si>
  <si>
    <t>STRIPE PAYMENTS UK STRIPE 743309438300 185008     10 26SEP24 09:10</t>
  </si>
  <si>
    <t>STRIPE PAYMENTS UK STRIPE 743712290300 185008     10 03OCT24 09:42</t>
  </si>
  <si>
    <t>STRIPE PAYMENTS UK STRIPE 743406071400 185008     10 04OCT24 08:42</t>
  </si>
  <si>
    <t>STRIPE PAYMENTS UK STRIPE PH737VTI1HMBG8JW00 200000     40 07OCT24 08:28</t>
  </si>
  <si>
    <t>STRIPE PAYMENTS UK STRIPE XP8938545866514293 185008     10 09OCT24 08:34</t>
  </si>
  <si>
    <t>STRIPE PAYMENTS UK STRIPE XP8007624900042342 185008     10 10OCT24 08:53</t>
  </si>
  <si>
    <t>STRIPE PAYMENTS UK STRIPE XP0644348343226172 185008     10 14OCT24 08:36</t>
  </si>
  <si>
    <t>STRIPE PAYMENTS UK STRIPE XP6039078864313571 185008     10 17OCT24 08:35</t>
  </si>
  <si>
    <t>STRIPE PAYMENTS UK STRIPE XP2958246559824362 185008     10 21OCT24 08:22</t>
  </si>
  <si>
    <t>STRIPE PAYMENTS UK STRIPE XP6873800472313873 185008     10 24OCT24 09:00</t>
  </si>
  <si>
    <t>STRIPE PAYMENTS UK STRIPE XP5259364317343624 185008     10 28OCT24 09:05</t>
  </si>
  <si>
    <t>STRIPE PAYMENTS UK STRIPE XP0452193078369172 185008     10 30OCT24 08:31</t>
  </si>
  <si>
    <t>STRIPE PAYMENTS UK STRIPE XP5400752828719391 185008     10 31OCT24 08:53</t>
  </si>
  <si>
    <t>STRIPE PAYMENTS UK STRIPE XP4335345905820195 185008     10 01NOV24 08:58</t>
  </si>
  <si>
    <t>STRIPE PAYMENTS UK STRIPE XP7058043260898110 185008     10 07NOV24 09:03</t>
  </si>
  <si>
    <t>STRIPE PAYMENTS UK STRIPE XP0883792065893059 185008     10 08NOV24 08:40</t>
  </si>
  <si>
    <t>STRIPE PAYMENTS UK STRIPE XP0455761344378077 185008     10 14NOV24 09:22</t>
  </si>
  <si>
    <t>STRIPE PAYMENTS UK STRIPE XP1028669275286737 185008     10 15NOV24 08:40</t>
  </si>
  <si>
    <t>STRIPE PAYMENTS UK STRIPE XP7160741444189963 185008     10 18NOV24 08:37</t>
  </si>
  <si>
    <t>STRIPE PAYMENTS UK STRIPE XP5984830317835944 185008     10 25NOV24 08:30</t>
  </si>
  <si>
    <t>STRIPE PAYMENTS UK STRIPE XP2615287021181095 185008     10 27NOV24 08:26</t>
  </si>
  <si>
    <t>STRIPE PAYMENTS UK STRIPE XP3604906651999296 185008     10 28NOV24 08:47</t>
  </si>
  <si>
    <t>STRIPE PAYMENTS UK STRIPE XP9186879459139091 185008     10 02DEC24 08:35</t>
  </si>
  <si>
    <t>STRIPE PAYMENTS UK STRIPE XP1424060890467153 185008     10 10DEC24 08:10</t>
  </si>
  <si>
    <t>STRIPE PAYMENTS UK STRIPE XP1613392329415091 185008     10 12DEC24 08:15</t>
  </si>
  <si>
    <t>STRIPE PAYMENTS UK STRIPE XP5609200533516424 185008     10 13DEC24 08:41</t>
  </si>
  <si>
    <t>STRIPE PAYMENTS UK STRIPE XP7034953045734566 185008     10 16DEC24 08:39</t>
  </si>
  <si>
    <t>STRIPE PAYMENTS UK STRIPE XP0119288386379393 185008     10 19DEC24 08:38</t>
  </si>
  <si>
    <t>STRIPE PAYMENTS UK STRIPE XP5552217715987155 185008     10 27DEC24 08:48</t>
  </si>
  <si>
    <t>STRIPE PAYMENTS UK STRIPE XP5823560406854021 185008     10 03JAN25 08:53</t>
  </si>
  <si>
    <t>STRIPE PAYMENTS UK STRIPE XP1195008168867129 185008     10 07JAN25 08:12</t>
  </si>
  <si>
    <t>STRIPE PAYMENTS UK STRIPE XP6926091514631155 185008     10 08JAN25 08:16</t>
  </si>
  <si>
    <t>STRIPE PAYMENTS UK STRIPE XP9435100198016639 185008     10 09JAN25 08:21</t>
  </si>
  <si>
    <t>STRIPE PAYMENTS UK STRIPE XP5421092821833003 185008     10 10JAN25 08:15</t>
  </si>
  <si>
    <t>STRIPE PAYMENTS UK STRIPE XP4684828973251053 185008     10 13JAN25 08:21</t>
  </si>
  <si>
    <t>STRIPE PAYMENTS UK STRIPE XP3873147312603487 185008     10 16JAN25 08:36</t>
  </si>
  <si>
    <t>STRIPE PAYMENTS UK STRIPE XP8074182325040551 185008     10 17JAN25 08:23</t>
  </si>
  <si>
    <t>STRIPE PAYMENTS UK STRIPE XP9175721683371744 185008     10 22JAN25 08:14</t>
  </si>
  <si>
    <t>STRIPE PAYMENTS UK STRIPE XP7406673100728025 185008     10 23JAN25 08:40</t>
  </si>
  <si>
    <t>STRIPE PAYMENTS UK STRIPE XP8164089030388987 185008     10 24JAN25 08:34</t>
  </si>
  <si>
    <t>STRIPE PAYMENTS UK STRIPE XP4086790401262870 185008     10 27JAN25 08:30</t>
  </si>
  <si>
    <t>STRIPE PAYMENTS UK STRIPE XP1025398126230430 185008     10 28JAN25 08:40</t>
  </si>
  <si>
    <t>STRIPE PAYMENTS UK STRIPE XP1209640254026670 185008     10 30JAN25 08:27</t>
  </si>
  <si>
    <t>STRIPE PAYMENTS UK STRIPE XP5521167462697351 185008     10 06FEB25 08:13</t>
  </si>
  <si>
    <t>STRIPE PAYMENTS UK STRIPE XP0406343059179844 185008     10 11FEB25 09:12</t>
  </si>
  <si>
    <t>STRIPE PAYMENTS UK STRIPE XP9600176384286062 185008     10 12FEB25 08:25</t>
  </si>
  <si>
    <t>STRIPE PAYMENTS UK STRIPE XP3044252647240362 185008     10 13FEB25 09:10</t>
  </si>
  <si>
    <t>STRIPE PAYMENTS UK STRIPE XP0250066334292323 185008     10 14FEB25 09:10</t>
  </si>
  <si>
    <t>STRIPE PAYMENTS UK STRIPE XP4031918246856918 185008     10 17FEB25 09:38</t>
  </si>
  <si>
    <t>STRIPE PAYMENTS UK STRIPE XP8395451454639881 185008     10 20FEB25 09:03</t>
  </si>
  <si>
    <t>STRIPE PAYMENTS UK STRIPE XP4064672824522730 185008     10 21FEB25 09:14</t>
  </si>
  <si>
    <t>STRIPE PAYMENTS UK STRIPE XP1750843690534408 185008     10 25FEB25 08:13</t>
  </si>
  <si>
    <t>STRIPE PAYMENTS UK STRIPE XP2490481246020959 185008     10 04MAR25 08:43</t>
  </si>
  <si>
    <t>STRIPE PAYMENTS UK STRIPE XP3884638747040294 185008     10 05MAR25 08:07</t>
  </si>
  <si>
    <t>STRIPE PAYMENTS UK STRIPE XP6788647906442249 185008     10 06MAR25 08:39</t>
  </si>
  <si>
    <t>STRIPE PAYMENTS UK STRIPE XP1056075027731255 185008     10 07MAR25 08:19</t>
  </si>
  <si>
    <t>STRIPE PAYMENTS UK STRIPE XP6428477435069388 185008     10 10MAR25 08:52</t>
  </si>
  <si>
    <t>STRIPE PAYMENTS UK STRIPE XP8105347339001491 185008     10 11MAR25 08:17</t>
  </si>
  <si>
    <t>STRIPE PAYMENTS UK STRIPE XP1540483045158262 185008     10 13MAR25 08:16</t>
  </si>
  <si>
    <t>STRIPE PAYMENTS UK STRIPE XP4295523074018628 185008     10 14MAR25 08:56</t>
  </si>
  <si>
    <t>STRIPE PAYMENTS UK STRIPE XP2984718576811307 185008     10 19MAR25 09:02</t>
  </si>
  <si>
    <t>STRIPE PAYMENTS UK STRIPE XP9361649069640901 185008     10 20MAR25 08:31</t>
  </si>
  <si>
    <t>STRIPE PAYMENTS UK STRIPE XP3409012660589321 185008     10 25MAR25 08:38</t>
  </si>
  <si>
    <t>STRIPE PAYMENTS UK STRIPE XP3887566061141002 185008     10 31MAR25 10:38</t>
  </si>
  <si>
    <t>STRIPE PAYMENTS UK STRIPE XP2870611983786291 185008     10 01APR25 09:34</t>
  </si>
  <si>
    <t>STRIPE PAYMENTS UK STRIPE XP5148820583240424 185008     10 02APR25 08:20</t>
  </si>
  <si>
    <t>STRIPE PAYMENTS UK STRIPE XP2121237132426400 185008     10 03APR25 08:12</t>
  </si>
  <si>
    <t>STRIPE PAYMENTS UK STRIPE XP3176630629737199 185008     10 04APR25 08:25</t>
  </si>
  <si>
    <t>MALMAISON 300000001403085207 MALBHX24338252 200000     10 05AUG24 20:43</t>
  </si>
  <si>
    <t>MALMAISON 600000001419528570 MALBHX24338252 200000     10 09SEP24 19:32</t>
  </si>
  <si>
    <t>MALMAISON 500000001346344074 MALBHX24338252 200000     10 11MAY24 07:35</t>
  </si>
  <si>
    <t>GOOGLE IRELAND GG103QGOSE</t>
  </si>
  <si>
    <t>[Name redacted]</t>
  </si>
  <si>
    <t>[Name redacted] (Refund)</t>
  </si>
  <si>
    <t>[Names redacted] (T-shirt)</t>
  </si>
  <si>
    <t>[Names redacted] (Clothing)</t>
  </si>
  <si>
    <t>[Names redacted] (EIJ T-shirt)</t>
  </si>
  <si>
    <t>[Names redacted] (80th Woggles)</t>
  </si>
  <si>
    <t>[Names redacted] (Necker)</t>
  </si>
  <si>
    <t>[Names redacted] (Neckers)</t>
  </si>
  <si>
    <t>QSWP Domain</t>
  </si>
  <si>
    <t>AWS</t>
  </si>
  <si>
    <t>AGM Refreshments</t>
  </si>
  <si>
    <t>Necker Postage</t>
  </si>
  <si>
    <t>Clothing Postage</t>
  </si>
  <si>
    <t>Gilwell Meeting Fuel</t>
  </si>
  <si>
    <t>Award Postage</t>
  </si>
  <si>
    <t>Nametapes and Postage</t>
  </si>
  <si>
    <t>Clothing Set Up</t>
  </si>
  <si>
    <t>Business Cards</t>
  </si>
  <si>
    <t>Postage</t>
  </si>
  <si>
    <t>Reunion Pizzas</t>
  </si>
  <si>
    <t>Social</t>
  </si>
  <si>
    <t>Enveloped</t>
  </si>
  <si>
    <t>Unclaimed Bowling (Social)</t>
  </si>
  <si>
    <t>[Names redacted] (Clothing setup)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</si>
</sst>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_ ;\-#,##0.00\ "/>
  </numFmts>
  <fonts count="6">
    <font>
      <sz val="11"/>
      <name val="Pru Sans Normal"/>
    </font>
    <font>
      <sz val="11"/>
      <name val="Pru Sans Normal"/>
    </font>
    <font>
      <b/>
      <sz val="11"/>
      <name val="Pru Sans Normal"/>
    </font>
    <font>
      <sz val="8"/>
      <name val="Pru Sans Normal"/>
    </font>
    <font>
      <b/>
      <u/>
      <sz val="11"/>
      <name val="Pru Sans Normal"/>
    </font>
    <font>
      <b/>
      <sz val="14"/>
      <name val="Pru Sans Norm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43" fontId="0" fillId="0" borderId="0" xfId="2" applyFont="1"/>
    <xf numFmtId="43" fontId="0" fillId="0" borderId="0" xfId="2" applyFont="1" applyFill="1"/>
    <xf numFmtId="43" fontId="2" fillId="0" borderId="0" xfId="2" applyFont="1"/>
    <xf numFmtId="0" fontId="0" fillId="0" borderId="0" xfId="0" applyAlignment="1">
      <alignment horizontal="left"/>
    </xf>
    <xf numFmtId="43" fontId="0" fillId="0" borderId="2" xfId="2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" fontId="0" fillId="0" borderId="0" xfId="0" applyNumberFormat="1"/>
    <xf numFmtId="14" fontId="0" fillId="0" borderId="0" xfId="0" applyNumberFormat="1"/>
    <xf numFmtId="2" fontId="0" fillId="0" borderId="0" xfId="0" applyNumberFormat="1"/>
    <xf numFmtId="2" fontId="0" fillId="0" borderId="0" xfId="2" applyNumberFormat="1" applyFont="1" applyFill="1"/>
    <xf numFmtId="43" fontId="5" fillId="0" borderId="0" xfId="0" applyNumberFormat="1" applyFont="1"/>
    <xf numFmtId="43" fontId="1" fillId="0" borderId="0" xfId="2" applyFont="1" applyFill="1"/>
    <xf numFmtId="2" fontId="2" fillId="0" borderId="0" xfId="0" applyNumberFormat="1" applyFont="1"/>
    <xf numFmtId="2" fontId="1" fillId="0" borderId="0" xfId="2" applyNumberFormat="1" applyFont="1" applyFill="1"/>
    <xf numFmtId="2" fontId="0" fillId="0" borderId="2" xfId="2" applyNumberFormat="1" applyFont="1" applyFill="1" applyBorder="1"/>
    <xf numFmtId="43" fontId="2" fillId="0" borderId="0" xfId="2" applyFont="1" applyFill="1"/>
    <xf numFmtId="4" fontId="2" fillId="0" borderId="0" xfId="2" applyNumberFormat="1" applyFont="1"/>
    <xf numFmtId="4" fontId="0" fillId="0" borderId="0" xfId="0" applyNumberFormat="1"/>
    <xf numFmtId="4" fontId="0" fillId="0" borderId="0" xfId="2" applyNumberFormat="1" applyFont="1" applyFill="1"/>
    <xf numFmtId="4" fontId="0" fillId="0" borderId="2" xfId="2" applyNumberFormat="1" applyFont="1" applyBorder="1"/>
    <xf numFmtId="4" fontId="0" fillId="0" borderId="0" xfId="2" applyNumberFormat="1" applyFont="1"/>
    <xf numFmtId="4" fontId="2" fillId="0" borderId="0" xfId="0" applyNumberFormat="1" applyFont="1" applyAlignment="1">
      <alignment horizontal="center"/>
    </xf>
    <xf numFmtId="4" fontId="0" fillId="0" borderId="2" xfId="2" applyNumberFormat="1" applyFont="1" applyFill="1" applyBorder="1"/>
    <xf numFmtId="4" fontId="2" fillId="0" borderId="0" xfId="0" applyNumberFormat="1" applyFont="1"/>
    <xf numFmtId="4" fontId="0" fillId="0" borderId="0" xfId="2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7"/>
  <sheetViews>
    <sheetView tabSelected="1" workbookViewId="0">
      <selection activeCell="A28" sqref="A28"/>
    </sheetView>
  </sheetViews>
  <sheetFormatPr defaultColWidth="8.625" defaultRowHeight="14.25"/>
  <cols>
    <col min="1" max="1" width="33.75" bestFit="1" customWidth="1"/>
    <col min="2" max="2" width="10.125" bestFit="1" customWidth="1"/>
    <col min="3" max="3" width="14.375" bestFit="1" customWidth="1"/>
    <col min="4" max="4" width="12.125" bestFit="1" customWidth="1"/>
    <col min="7" max="7" width="11.25" bestFit="1" customWidth="1"/>
  </cols>
  <sheetData>
    <row r="1" spans="1:5" ht="22.5" customHeight="1">
      <c r="A1" s="32" t="s">
        <v>31</v>
      </c>
      <c r="B1" s="32"/>
      <c r="C1" s="32"/>
      <c r="D1" s="32"/>
    </row>
    <row r="2" spans="1:5" ht="15">
      <c r="B2" s="12"/>
      <c r="C2" s="12"/>
      <c r="D2" s="12"/>
    </row>
    <row r="3" spans="1:5" ht="15">
      <c r="B3" s="11" t="s">
        <v>0</v>
      </c>
      <c r="C3" s="11" t="s">
        <v>1</v>
      </c>
      <c r="D3" s="11" t="s">
        <v>2</v>
      </c>
    </row>
    <row r="5" spans="1:5" ht="15">
      <c r="A5" s="1" t="s">
        <v>33</v>
      </c>
      <c r="B5" s="6"/>
      <c r="C5" s="6"/>
      <c r="D5" s="6">
        <v>2881.83</v>
      </c>
    </row>
    <row r="6" spans="1:5">
      <c r="B6" s="6"/>
      <c r="C6" s="6"/>
      <c r="D6" s="6"/>
    </row>
    <row r="7" spans="1:5">
      <c r="A7" t="s">
        <v>23</v>
      </c>
      <c r="B7" s="6">
        <f>Membership!D137</f>
        <v>973.42000000000178</v>
      </c>
      <c r="C7" s="6">
        <f>Membership!E137</f>
        <v>0</v>
      </c>
      <c r="D7" s="6">
        <f t="shared" ref="D7:D10" si="0">B7-C7</f>
        <v>973.42000000000178</v>
      </c>
    </row>
    <row r="8" spans="1:5">
      <c r="A8" t="s">
        <v>24</v>
      </c>
      <c r="B8" s="6">
        <f>Merchandise!C37</f>
        <v>400.8</v>
      </c>
      <c r="C8" s="6">
        <f>Merchandise!D37</f>
        <v>539.11</v>
      </c>
      <c r="D8" s="6">
        <f>B8-C8</f>
        <v>-138.31</v>
      </c>
    </row>
    <row r="9" spans="1:5">
      <c r="A9" t="s">
        <v>25</v>
      </c>
      <c r="B9" s="6">
        <f>Miscellaneous!C42</f>
        <v>10.28</v>
      </c>
      <c r="C9" s="6">
        <f>Miscellaneous!D42</f>
        <v>403.22999999999996</v>
      </c>
      <c r="D9" s="6">
        <f t="shared" si="0"/>
        <v>-392.95</v>
      </c>
    </row>
    <row r="10" spans="1:5">
      <c r="A10" t="s">
        <v>28</v>
      </c>
      <c r="B10" s="6">
        <f>'80th meal'!C36</f>
        <v>2230</v>
      </c>
      <c r="C10" s="6">
        <f>'80th meal'!D36</f>
        <v>3777</v>
      </c>
      <c r="D10" s="6">
        <f t="shared" si="0"/>
        <v>-1547</v>
      </c>
    </row>
    <row r="11" spans="1:5">
      <c r="B11" s="6"/>
      <c r="C11" s="6"/>
      <c r="D11" s="6"/>
    </row>
    <row r="12" spans="1:5" ht="15">
      <c r="A12" s="1" t="s">
        <v>34</v>
      </c>
      <c r="B12" s="6"/>
      <c r="C12" s="6"/>
      <c r="D12" s="8">
        <f>SUM(D5:D11)</f>
        <v>1776.9900000000021</v>
      </c>
    </row>
    <row r="13" spans="1:5">
      <c r="B13" s="4"/>
      <c r="C13" s="4"/>
      <c r="D13" s="4"/>
    </row>
    <row r="15" spans="1:5" ht="15">
      <c r="A15" s="32" t="s">
        <v>32</v>
      </c>
      <c r="B15" s="32"/>
      <c r="C15" s="32"/>
      <c r="D15" s="32"/>
      <c r="E15" s="5"/>
    </row>
    <row r="16" spans="1:5" ht="15">
      <c r="B16" s="12"/>
      <c r="C16" s="12"/>
      <c r="D16" s="12"/>
      <c r="E16" s="5"/>
    </row>
    <row r="17" spans="1:5" ht="15">
      <c r="B17" s="11" t="s">
        <v>0</v>
      </c>
      <c r="C17" s="11" t="s">
        <v>1</v>
      </c>
      <c r="D17" s="11" t="s">
        <v>2</v>
      </c>
      <c r="E17" s="5"/>
    </row>
    <row r="18" spans="1:5">
      <c r="E18" s="5"/>
    </row>
    <row r="19" spans="1:5" ht="15">
      <c r="A19" s="1" t="s">
        <v>33</v>
      </c>
      <c r="B19" s="7"/>
      <c r="C19" s="7"/>
      <c r="D19" s="7">
        <v>4.88</v>
      </c>
    </row>
    <row r="20" spans="1:5">
      <c r="A20" t="s">
        <v>30</v>
      </c>
      <c r="B20" s="7">
        <v>0.04</v>
      </c>
      <c r="C20" s="7"/>
      <c r="D20" s="6">
        <f>B20-C20</f>
        <v>0.04</v>
      </c>
    </row>
    <row r="21" spans="1:5">
      <c r="B21" s="7"/>
      <c r="C21" s="7"/>
      <c r="D21" s="7"/>
    </row>
    <row r="22" spans="1:5" ht="15">
      <c r="A22" s="1" t="s">
        <v>34</v>
      </c>
      <c r="B22" s="7"/>
      <c r="C22" s="7"/>
      <c r="D22" s="22">
        <f>SUM(D19:D20)</f>
        <v>4.92</v>
      </c>
    </row>
    <row r="25" spans="1:5" ht="18">
      <c r="A25" s="33" t="s">
        <v>27</v>
      </c>
      <c r="B25" s="33"/>
      <c r="D25" s="17">
        <f>D12+D22</f>
        <v>1781.9100000000021</v>
      </c>
    </row>
    <row r="76" spans="1:7">
      <c r="D76">
        <v>21</v>
      </c>
    </row>
    <row r="77" spans="1:7" ht="15" thickBot="1">
      <c r="A77" s="2"/>
      <c r="B77" s="2"/>
      <c r="C77" s="2"/>
      <c r="D77" s="2"/>
    </row>
    <row r="78" spans="1:7" s="2" customFormat="1" ht="15.75" thickTop="1" thickBot="1">
      <c r="A78"/>
      <c r="B78"/>
      <c r="C78"/>
      <c r="D78"/>
    </row>
    <row r="79" spans="1:7" ht="15" thickTop="1">
      <c r="G79" t="s">
        <v>17</v>
      </c>
    </row>
    <row r="81" spans="1:4">
      <c r="A81" t="s">
        <v>7</v>
      </c>
      <c r="C81">
        <v>5</v>
      </c>
    </row>
    <row r="82" spans="1:4">
      <c r="A82" t="s">
        <v>14</v>
      </c>
      <c r="C82">
        <v>5</v>
      </c>
    </row>
    <row r="83" spans="1:4">
      <c r="A83" t="s">
        <v>15</v>
      </c>
      <c r="C83">
        <v>5</v>
      </c>
    </row>
    <row r="84" spans="1:4">
      <c r="A84" t="s">
        <v>16</v>
      </c>
      <c r="C84">
        <v>5</v>
      </c>
    </row>
    <row r="85" spans="1:4">
      <c r="A85" t="s">
        <v>9</v>
      </c>
      <c r="C85">
        <v>5</v>
      </c>
    </row>
    <row r="86" spans="1:4">
      <c r="A86" t="s">
        <v>13</v>
      </c>
      <c r="C86">
        <v>5</v>
      </c>
    </row>
    <row r="87" spans="1:4">
      <c r="A87" t="s">
        <v>11</v>
      </c>
      <c r="C87">
        <v>5</v>
      </c>
    </row>
    <row r="88" spans="1:4">
      <c r="A88" t="s">
        <v>6</v>
      </c>
      <c r="C88">
        <v>5</v>
      </c>
    </row>
    <row r="89" spans="1:4">
      <c r="A89" t="s">
        <v>8</v>
      </c>
      <c r="C89">
        <v>5</v>
      </c>
    </row>
    <row r="90" spans="1:4">
      <c r="A90" t="s">
        <v>12</v>
      </c>
      <c r="C90">
        <v>5</v>
      </c>
    </row>
    <row r="91" spans="1:4">
      <c r="A91" t="s">
        <v>18</v>
      </c>
      <c r="C91">
        <v>5</v>
      </c>
    </row>
    <row r="92" spans="1:4">
      <c r="A92" t="s">
        <v>19</v>
      </c>
      <c r="C92">
        <v>5</v>
      </c>
    </row>
    <row r="93" spans="1:4">
      <c r="A93" t="s">
        <v>5</v>
      </c>
      <c r="C93">
        <v>5</v>
      </c>
      <c r="D93">
        <v>21</v>
      </c>
    </row>
    <row r="94" spans="1:4">
      <c r="A94" t="s">
        <v>4</v>
      </c>
      <c r="C94">
        <v>5</v>
      </c>
    </row>
    <row r="95" spans="1:4">
      <c r="A95" t="s">
        <v>20</v>
      </c>
      <c r="C95">
        <v>5</v>
      </c>
    </row>
    <row r="96" spans="1:4">
      <c r="A96" t="s">
        <v>21</v>
      </c>
      <c r="C96">
        <v>5</v>
      </c>
    </row>
    <row r="97" spans="1:3">
      <c r="A97" t="s">
        <v>10</v>
      </c>
      <c r="C97">
        <v>5</v>
      </c>
    </row>
  </sheetData>
  <mergeCells count="3">
    <mergeCell ref="A1:D1"/>
    <mergeCell ref="A15:D15"/>
    <mergeCell ref="A25:B25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38"/>
  <sheetViews>
    <sheetView topLeftCell="A92" workbookViewId="0">
      <selection activeCell="B64" sqref="B64"/>
    </sheetView>
  </sheetViews>
  <sheetFormatPr defaultColWidth="8.625" defaultRowHeight="14.25"/>
  <cols>
    <col min="1" max="1" width="9.875" bestFit="1" customWidth="1"/>
    <col min="2" max="2" width="75.25" bestFit="1" customWidth="1"/>
    <col min="3" max="3" width="5" bestFit="1" customWidth="1"/>
    <col min="4" max="4" width="10.125" style="27" bestFit="1" customWidth="1"/>
    <col min="5" max="5" width="14.375" style="27" bestFit="1" customWidth="1"/>
    <col min="6" max="6" width="10.625" style="27" bestFit="1" customWidth="1"/>
    <col min="7" max="7" width="14.5" bestFit="1" customWidth="1"/>
    <col min="8" max="8" width="9.875" bestFit="1" customWidth="1"/>
  </cols>
  <sheetData>
    <row r="1" spans="1:6" ht="22.5" customHeight="1">
      <c r="A1" s="32" t="s">
        <v>35</v>
      </c>
      <c r="B1" s="32"/>
      <c r="C1" s="32"/>
      <c r="D1" s="32"/>
      <c r="E1" s="32"/>
      <c r="F1" s="32"/>
    </row>
    <row r="3" spans="1:6" s="1" customFormat="1" ht="15">
      <c r="A3" s="1" t="s">
        <v>26</v>
      </c>
      <c r="B3" s="1" t="s">
        <v>22</v>
      </c>
      <c r="D3" s="23" t="s">
        <v>0</v>
      </c>
      <c r="E3" s="23" t="s">
        <v>1</v>
      </c>
      <c r="F3" s="23" t="s">
        <v>2</v>
      </c>
    </row>
    <row r="4" spans="1:6">
      <c r="A4" s="14">
        <v>45391</v>
      </c>
      <c r="B4" t="s">
        <v>38</v>
      </c>
      <c r="D4" s="24">
        <v>4.74</v>
      </c>
      <c r="E4" s="24"/>
      <c r="F4" s="25"/>
    </row>
    <row r="5" spans="1:6">
      <c r="A5" s="14">
        <v>45392</v>
      </c>
      <c r="B5" t="s">
        <v>39</v>
      </c>
      <c r="D5" s="24">
        <v>4.72</v>
      </c>
      <c r="E5" s="24"/>
      <c r="F5" s="25"/>
    </row>
    <row r="6" spans="1:6">
      <c r="A6" s="14">
        <v>45393</v>
      </c>
      <c r="B6" t="s">
        <v>40</v>
      </c>
      <c r="D6" s="24">
        <v>4.72</v>
      </c>
      <c r="E6" s="24"/>
      <c r="F6" s="25"/>
    </row>
    <row r="7" spans="1:6">
      <c r="A7" s="14">
        <v>45394</v>
      </c>
      <c r="B7" t="s">
        <v>41</v>
      </c>
      <c r="D7" s="24">
        <v>14.16</v>
      </c>
      <c r="E7" s="24"/>
      <c r="F7" s="25"/>
    </row>
    <row r="8" spans="1:6">
      <c r="A8" s="14">
        <v>45397</v>
      </c>
      <c r="B8" t="s">
        <v>42</v>
      </c>
      <c r="D8" s="24">
        <v>4.72</v>
      </c>
      <c r="E8" s="24"/>
      <c r="F8" s="25"/>
    </row>
    <row r="9" spans="1:6">
      <c r="A9" s="14">
        <v>45398</v>
      </c>
      <c r="B9" t="s">
        <v>43</v>
      </c>
      <c r="D9" s="24">
        <v>9.44</v>
      </c>
      <c r="E9" s="24"/>
      <c r="F9" s="25"/>
    </row>
    <row r="10" spans="1:6">
      <c r="A10" s="14">
        <v>45399</v>
      </c>
      <c r="B10" t="s">
        <v>44</v>
      </c>
      <c r="D10" s="24">
        <v>4.74</v>
      </c>
      <c r="E10" s="24"/>
      <c r="F10" s="25"/>
    </row>
    <row r="11" spans="1:6">
      <c r="A11" s="14">
        <v>45400</v>
      </c>
      <c r="B11" t="s">
        <v>45</v>
      </c>
      <c r="D11" s="24">
        <v>14.18</v>
      </c>
      <c r="E11" s="24"/>
      <c r="F11" s="25"/>
    </row>
    <row r="12" spans="1:6">
      <c r="A12" s="14">
        <v>45401</v>
      </c>
      <c r="B12" t="s">
        <v>46</v>
      </c>
      <c r="D12" s="24">
        <v>4.72</v>
      </c>
      <c r="E12" s="24"/>
      <c r="F12" s="25"/>
    </row>
    <row r="13" spans="1:6">
      <c r="A13" s="14">
        <v>45405</v>
      </c>
      <c r="B13" t="s">
        <v>47</v>
      </c>
      <c r="D13" s="24">
        <v>4.72</v>
      </c>
      <c r="E13" s="24"/>
      <c r="F13" s="25"/>
    </row>
    <row r="14" spans="1:6">
      <c r="A14" s="14">
        <v>45406</v>
      </c>
      <c r="B14" t="s">
        <v>48</v>
      </c>
      <c r="D14" s="24">
        <v>4.72</v>
      </c>
      <c r="E14" s="24"/>
      <c r="F14" s="25"/>
    </row>
    <row r="15" spans="1:6">
      <c r="A15" s="14">
        <v>45407</v>
      </c>
      <c r="B15" t="s">
        <v>49</v>
      </c>
      <c r="D15" s="24">
        <v>9.44</v>
      </c>
      <c r="E15" s="24"/>
      <c r="F15" s="25"/>
    </row>
    <row r="16" spans="1:6">
      <c r="A16" s="14">
        <v>45408</v>
      </c>
      <c r="B16" t="s">
        <v>50</v>
      </c>
      <c r="D16" s="24">
        <v>9.44</v>
      </c>
      <c r="E16" s="24"/>
      <c r="F16" s="25"/>
    </row>
    <row r="17" spans="1:6">
      <c r="A17" s="14">
        <v>45412</v>
      </c>
      <c r="B17" t="s">
        <v>51</v>
      </c>
      <c r="D17" s="24">
        <v>4.74</v>
      </c>
      <c r="E17" s="24"/>
      <c r="F17" s="25"/>
    </row>
    <row r="18" spans="1:6">
      <c r="A18" s="14">
        <v>45413</v>
      </c>
      <c r="B18" t="s">
        <v>52</v>
      </c>
      <c r="D18" s="24">
        <v>4.72</v>
      </c>
      <c r="E18" s="24"/>
      <c r="F18" s="25"/>
    </row>
    <row r="19" spans="1:6">
      <c r="A19" s="14">
        <v>45415</v>
      </c>
      <c r="B19" t="s">
        <v>53</v>
      </c>
      <c r="D19" s="24">
        <v>4.72</v>
      </c>
      <c r="E19" s="24"/>
      <c r="F19" s="25"/>
    </row>
    <row r="20" spans="1:6">
      <c r="A20" s="14">
        <v>45419</v>
      </c>
      <c r="B20" t="s">
        <v>54</v>
      </c>
      <c r="D20" s="24">
        <v>9.4600000000000009</v>
      </c>
      <c r="E20" s="24"/>
      <c r="F20" s="25"/>
    </row>
    <row r="21" spans="1:6">
      <c r="A21" s="14">
        <v>45420</v>
      </c>
      <c r="B21" t="s">
        <v>55</v>
      </c>
      <c r="D21" s="24">
        <v>4.74</v>
      </c>
      <c r="E21" s="24"/>
      <c r="F21" s="25"/>
    </row>
    <row r="22" spans="1:6">
      <c r="A22" s="14">
        <v>45422</v>
      </c>
      <c r="B22" t="s">
        <v>56</v>
      </c>
      <c r="D22" s="24">
        <v>9.44</v>
      </c>
      <c r="E22" s="24"/>
      <c r="F22" s="25"/>
    </row>
    <row r="23" spans="1:6">
      <c r="A23" s="14">
        <v>45425</v>
      </c>
      <c r="B23" t="s">
        <v>57</v>
      </c>
      <c r="D23" s="24">
        <v>9.4600000000000009</v>
      </c>
      <c r="E23" s="24"/>
      <c r="F23" s="25"/>
    </row>
    <row r="24" spans="1:6">
      <c r="A24" s="14">
        <v>45426</v>
      </c>
      <c r="B24" t="s">
        <v>58</v>
      </c>
      <c r="D24" s="24">
        <v>18.899999999999999</v>
      </c>
      <c r="E24" s="24"/>
      <c r="F24" s="25"/>
    </row>
    <row r="25" spans="1:6">
      <c r="A25" s="14">
        <v>45427</v>
      </c>
      <c r="B25" t="s">
        <v>59</v>
      </c>
      <c r="D25" s="24">
        <v>18.920000000000002</v>
      </c>
      <c r="E25" s="24"/>
      <c r="F25" s="25"/>
    </row>
    <row r="26" spans="1:6">
      <c r="A26" s="14">
        <v>45428</v>
      </c>
      <c r="B26" t="s">
        <v>60</v>
      </c>
      <c r="D26" s="24">
        <v>18.899999999999999</v>
      </c>
      <c r="E26" s="24"/>
      <c r="F26" s="25"/>
    </row>
    <row r="27" spans="1:6">
      <c r="A27" s="14">
        <v>45432</v>
      </c>
      <c r="B27" t="s">
        <v>61</v>
      </c>
      <c r="D27" s="24">
        <v>4.72</v>
      </c>
      <c r="E27" s="24"/>
      <c r="F27" s="25"/>
    </row>
    <row r="28" spans="1:6">
      <c r="A28" s="14">
        <v>45435</v>
      </c>
      <c r="B28" t="s">
        <v>62</v>
      </c>
      <c r="D28" s="24">
        <v>14.18</v>
      </c>
      <c r="E28" s="24"/>
      <c r="F28" s="25"/>
    </row>
    <row r="29" spans="1:6">
      <c r="A29" s="14">
        <v>45441</v>
      </c>
      <c r="B29" t="s">
        <v>63</v>
      </c>
      <c r="D29" s="24">
        <v>9.4600000000000009</v>
      </c>
      <c r="E29" s="24"/>
      <c r="F29" s="25"/>
    </row>
    <row r="30" spans="1:6">
      <c r="A30" s="14">
        <v>45442</v>
      </c>
      <c r="B30" t="s">
        <v>64</v>
      </c>
      <c r="D30" s="24">
        <v>4.72</v>
      </c>
      <c r="E30" s="24"/>
      <c r="F30" s="25"/>
    </row>
    <row r="31" spans="1:6">
      <c r="A31" s="14">
        <v>45443</v>
      </c>
      <c r="B31" t="s">
        <v>65</v>
      </c>
      <c r="D31" s="24">
        <v>14.18</v>
      </c>
      <c r="E31" s="24"/>
      <c r="F31" s="25"/>
    </row>
    <row r="32" spans="1:6">
      <c r="A32" s="14">
        <v>45446</v>
      </c>
      <c r="B32" t="s">
        <v>66</v>
      </c>
      <c r="D32" s="24">
        <v>4.72</v>
      </c>
      <c r="E32" s="24"/>
      <c r="F32" s="25"/>
    </row>
    <row r="33" spans="1:6">
      <c r="A33" s="14">
        <v>45449</v>
      </c>
      <c r="B33" t="s">
        <v>67</v>
      </c>
      <c r="D33" s="24">
        <v>4.72</v>
      </c>
      <c r="E33" s="24"/>
      <c r="F33" s="25"/>
    </row>
    <row r="34" spans="1:6">
      <c r="A34" s="14">
        <v>45454</v>
      </c>
      <c r="B34" t="s">
        <v>68</v>
      </c>
      <c r="D34" s="24">
        <v>14.18</v>
      </c>
      <c r="E34" s="24"/>
      <c r="F34" s="25"/>
    </row>
    <row r="35" spans="1:6">
      <c r="A35" s="14">
        <v>45455</v>
      </c>
      <c r="B35" t="s">
        <v>69</v>
      </c>
      <c r="D35" s="24">
        <v>18.920000000000002</v>
      </c>
      <c r="E35" s="24"/>
      <c r="F35" s="25"/>
    </row>
    <row r="36" spans="1:6">
      <c r="A36" s="14">
        <v>45456</v>
      </c>
      <c r="B36" t="s">
        <v>70</v>
      </c>
      <c r="D36" s="24">
        <v>14.08</v>
      </c>
      <c r="E36" s="24"/>
      <c r="F36" s="25"/>
    </row>
    <row r="37" spans="1:6">
      <c r="A37" s="14">
        <v>45463</v>
      </c>
      <c r="B37" t="s">
        <v>71</v>
      </c>
      <c r="D37" s="24">
        <v>4.72</v>
      </c>
      <c r="E37" s="24"/>
      <c r="F37" s="25"/>
    </row>
    <row r="38" spans="1:6">
      <c r="A38" s="14">
        <v>45464</v>
      </c>
      <c r="B38" t="s">
        <v>72</v>
      </c>
      <c r="D38" s="24">
        <v>4.72</v>
      </c>
      <c r="E38" s="24"/>
      <c r="F38" s="25"/>
    </row>
    <row r="39" spans="1:6">
      <c r="A39" s="14">
        <v>45469</v>
      </c>
      <c r="B39" t="s">
        <v>73</v>
      </c>
      <c r="D39" s="24">
        <v>9.44</v>
      </c>
      <c r="E39" s="24"/>
      <c r="F39" s="25"/>
    </row>
    <row r="40" spans="1:6">
      <c r="A40" s="14">
        <v>45474</v>
      </c>
      <c r="B40" t="s">
        <v>74</v>
      </c>
      <c r="D40" s="24">
        <v>4.74</v>
      </c>
      <c r="E40" s="24"/>
      <c r="F40" s="25"/>
    </row>
    <row r="41" spans="1:6">
      <c r="A41" s="14">
        <v>45476</v>
      </c>
      <c r="B41" t="s">
        <v>75</v>
      </c>
      <c r="D41" s="24">
        <v>4.72</v>
      </c>
      <c r="E41" s="24"/>
      <c r="F41" s="25"/>
    </row>
    <row r="42" spans="1:6">
      <c r="A42" s="14">
        <v>45477</v>
      </c>
      <c r="B42" t="s">
        <v>76</v>
      </c>
      <c r="D42" s="24">
        <v>9.44</v>
      </c>
      <c r="E42" s="24"/>
      <c r="F42" s="25"/>
    </row>
    <row r="43" spans="1:6">
      <c r="A43" s="14">
        <v>45489</v>
      </c>
      <c r="B43" t="s">
        <v>77</v>
      </c>
      <c r="D43" s="24">
        <v>4.72</v>
      </c>
      <c r="E43" s="24"/>
      <c r="F43" s="25"/>
    </row>
    <row r="44" spans="1:6">
      <c r="A44" s="14">
        <v>45498</v>
      </c>
      <c r="B44" t="s">
        <v>78</v>
      </c>
      <c r="D44" s="24">
        <v>9.44</v>
      </c>
      <c r="E44" s="24"/>
      <c r="F44" s="25"/>
    </row>
    <row r="45" spans="1:6">
      <c r="A45" s="14">
        <v>45503</v>
      </c>
      <c r="B45" t="s">
        <v>79</v>
      </c>
      <c r="D45" s="24">
        <v>4.72</v>
      </c>
      <c r="E45" s="24"/>
      <c r="F45" s="25"/>
    </row>
    <row r="46" spans="1:6">
      <c r="A46" s="14">
        <v>45505</v>
      </c>
      <c r="B46" t="s">
        <v>80</v>
      </c>
      <c r="D46" s="24">
        <v>4.72</v>
      </c>
      <c r="E46" s="24"/>
      <c r="F46" s="25"/>
    </row>
    <row r="47" spans="1:6">
      <c r="A47" s="14">
        <v>45511</v>
      </c>
      <c r="B47" t="s">
        <v>81</v>
      </c>
      <c r="D47" s="24">
        <v>9.44</v>
      </c>
      <c r="E47" s="24"/>
      <c r="F47" s="25"/>
    </row>
    <row r="48" spans="1:6">
      <c r="A48" s="14">
        <v>45512</v>
      </c>
      <c r="B48" t="s">
        <v>82</v>
      </c>
      <c r="D48" s="24">
        <v>9.4600000000000009</v>
      </c>
      <c r="E48" s="24"/>
      <c r="F48" s="25"/>
    </row>
    <row r="49" spans="1:6">
      <c r="A49" s="14">
        <v>45517</v>
      </c>
      <c r="B49" t="s">
        <v>83</v>
      </c>
      <c r="D49" s="24">
        <v>4.72</v>
      </c>
      <c r="E49" s="24"/>
      <c r="F49" s="25"/>
    </row>
    <row r="50" spans="1:6">
      <c r="A50" s="14">
        <v>45524</v>
      </c>
      <c r="B50" t="s">
        <v>84</v>
      </c>
      <c r="D50" s="24">
        <v>4.72</v>
      </c>
      <c r="E50" s="24"/>
      <c r="F50" s="25"/>
    </row>
    <row r="51" spans="1:6">
      <c r="A51" s="14">
        <v>45525</v>
      </c>
      <c r="B51" t="s">
        <v>85</v>
      </c>
      <c r="D51" s="24">
        <v>4.72</v>
      </c>
      <c r="E51" s="24"/>
      <c r="F51" s="25"/>
    </row>
    <row r="52" spans="1:6">
      <c r="A52" s="14">
        <v>45527</v>
      </c>
      <c r="B52" t="s">
        <v>86</v>
      </c>
      <c r="D52" s="24">
        <v>4.72</v>
      </c>
      <c r="E52" s="24"/>
      <c r="F52" s="25"/>
    </row>
    <row r="53" spans="1:6">
      <c r="A53" s="14">
        <v>45531</v>
      </c>
      <c r="B53" t="s">
        <v>87</v>
      </c>
      <c r="D53" s="24">
        <v>9.44</v>
      </c>
      <c r="E53" s="24"/>
      <c r="F53" s="25"/>
    </row>
    <row r="54" spans="1:6">
      <c r="A54" s="14">
        <v>45533</v>
      </c>
      <c r="B54" t="s">
        <v>88</v>
      </c>
      <c r="D54" s="24">
        <v>4.72</v>
      </c>
      <c r="E54" s="24"/>
      <c r="F54" s="25"/>
    </row>
    <row r="55" spans="1:6">
      <c r="A55" s="14">
        <v>45534</v>
      </c>
      <c r="B55" t="s">
        <v>89</v>
      </c>
      <c r="D55" s="24">
        <v>9.4600000000000009</v>
      </c>
      <c r="E55" s="24"/>
      <c r="F55" s="25"/>
    </row>
    <row r="56" spans="1:6">
      <c r="A56" s="14">
        <v>45538</v>
      </c>
      <c r="B56" t="s">
        <v>90</v>
      </c>
      <c r="D56" s="24">
        <v>4.72</v>
      </c>
      <c r="E56" s="24"/>
      <c r="F56" s="25"/>
    </row>
    <row r="57" spans="1:6">
      <c r="A57" s="14">
        <v>45539</v>
      </c>
      <c r="B57" t="s">
        <v>91</v>
      </c>
      <c r="D57" s="24">
        <v>4.72</v>
      </c>
      <c r="E57" s="24"/>
      <c r="F57" s="25"/>
    </row>
    <row r="58" spans="1:6">
      <c r="A58" s="14">
        <v>45540</v>
      </c>
      <c r="B58" t="s">
        <v>92</v>
      </c>
      <c r="D58" s="24">
        <v>9.48</v>
      </c>
      <c r="E58" s="24"/>
      <c r="F58" s="25"/>
    </row>
    <row r="59" spans="1:6">
      <c r="A59" s="14">
        <v>45541</v>
      </c>
      <c r="B59" t="s">
        <v>173</v>
      </c>
      <c r="D59" s="24">
        <v>5</v>
      </c>
      <c r="E59" s="24"/>
      <c r="F59" s="25"/>
    </row>
    <row r="60" spans="1:6">
      <c r="A60" s="14">
        <v>45544</v>
      </c>
      <c r="B60" t="s">
        <v>93</v>
      </c>
      <c r="D60" s="24">
        <v>9.44</v>
      </c>
      <c r="E60" s="24"/>
      <c r="F60" s="25"/>
    </row>
    <row r="61" spans="1:6">
      <c r="A61" s="14">
        <v>45546</v>
      </c>
      <c r="B61" t="s">
        <v>94</v>
      </c>
      <c r="D61" s="24">
        <v>9.4600000000000009</v>
      </c>
      <c r="E61" s="24"/>
      <c r="F61" s="25"/>
    </row>
    <row r="62" spans="1:6">
      <c r="A62" s="14">
        <v>45547</v>
      </c>
      <c r="B62" t="s">
        <v>95</v>
      </c>
      <c r="D62" s="24">
        <v>9.44</v>
      </c>
      <c r="E62" s="24"/>
      <c r="F62" s="25"/>
    </row>
    <row r="63" spans="1:6">
      <c r="A63" s="14">
        <v>45548</v>
      </c>
      <c r="B63" t="s">
        <v>96</v>
      </c>
      <c r="D63" s="24">
        <v>4.72</v>
      </c>
      <c r="E63" s="24"/>
      <c r="F63" s="25"/>
    </row>
    <row r="64" spans="1:6">
      <c r="A64" s="14">
        <v>45553</v>
      </c>
      <c r="B64" t="s">
        <v>97</v>
      </c>
      <c r="D64" s="24">
        <v>4.72</v>
      </c>
      <c r="E64" s="24"/>
      <c r="F64" s="25"/>
    </row>
    <row r="65" spans="1:6">
      <c r="A65" s="14">
        <v>45554</v>
      </c>
      <c r="B65" t="s">
        <v>98</v>
      </c>
      <c r="D65" s="24">
        <v>4.74</v>
      </c>
      <c r="E65" s="24"/>
      <c r="F65" s="25"/>
    </row>
    <row r="66" spans="1:6">
      <c r="A66" s="14">
        <v>45555</v>
      </c>
      <c r="B66" t="s">
        <v>99</v>
      </c>
      <c r="D66" s="24">
        <v>4.72</v>
      </c>
      <c r="E66" s="24"/>
      <c r="F66" s="25"/>
    </row>
    <row r="67" spans="1:6">
      <c r="A67" s="14">
        <v>45559</v>
      </c>
      <c r="B67" t="s">
        <v>100</v>
      </c>
      <c r="D67" s="24">
        <v>4.72</v>
      </c>
      <c r="E67" s="24"/>
      <c r="F67" s="25"/>
    </row>
    <row r="68" spans="1:6">
      <c r="A68" s="14">
        <v>45561</v>
      </c>
      <c r="B68" t="s">
        <v>101</v>
      </c>
      <c r="D68" s="24">
        <v>4.74</v>
      </c>
      <c r="E68" s="24"/>
      <c r="F68" s="25"/>
    </row>
    <row r="69" spans="1:6">
      <c r="A69" s="14">
        <v>45568</v>
      </c>
      <c r="B69" t="s">
        <v>102</v>
      </c>
      <c r="D69" s="24">
        <v>9.4600000000000009</v>
      </c>
      <c r="E69" s="24"/>
      <c r="F69" s="25"/>
    </row>
    <row r="70" spans="1:6">
      <c r="A70" s="14">
        <v>45569</v>
      </c>
      <c r="B70" t="s">
        <v>103</v>
      </c>
      <c r="D70" s="24">
        <v>9.44</v>
      </c>
      <c r="E70" s="24"/>
      <c r="F70" s="25"/>
    </row>
    <row r="71" spans="1:6">
      <c r="A71" s="14">
        <v>45572</v>
      </c>
      <c r="B71" t="s">
        <v>104</v>
      </c>
      <c r="D71" s="24">
        <v>4.74</v>
      </c>
      <c r="E71" s="24"/>
      <c r="F71" s="25"/>
    </row>
    <row r="72" spans="1:6">
      <c r="A72" s="14">
        <v>45574</v>
      </c>
      <c r="B72" t="s">
        <v>105</v>
      </c>
      <c r="D72" s="24">
        <v>4.74</v>
      </c>
      <c r="E72" s="24"/>
      <c r="F72" s="25"/>
    </row>
    <row r="73" spans="1:6">
      <c r="A73" s="14">
        <v>45575</v>
      </c>
      <c r="B73" t="s">
        <v>106</v>
      </c>
      <c r="D73" s="24">
        <v>9.4600000000000009</v>
      </c>
      <c r="E73" s="24"/>
      <c r="F73" s="25"/>
    </row>
    <row r="74" spans="1:6">
      <c r="A74" s="14">
        <v>45579</v>
      </c>
      <c r="B74" t="s">
        <v>107</v>
      </c>
      <c r="D74" s="24">
        <v>14.16</v>
      </c>
      <c r="E74" s="24"/>
      <c r="F74" s="25"/>
    </row>
    <row r="75" spans="1:6">
      <c r="A75" s="14">
        <v>45582</v>
      </c>
      <c r="B75" t="s">
        <v>108</v>
      </c>
      <c r="D75" s="24">
        <v>9.44</v>
      </c>
      <c r="E75" s="24"/>
      <c r="F75" s="25"/>
    </row>
    <row r="76" spans="1:6">
      <c r="A76" s="14">
        <v>45586</v>
      </c>
      <c r="B76" t="s">
        <v>109</v>
      </c>
      <c r="D76" s="24">
        <v>4.74</v>
      </c>
      <c r="E76" s="24"/>
      <c r="F76" s="25"/>
    </row>
    <row r="77" spans="1:6">
      <c r="A77" s="14">
        <v>45589</v>
      </c>
      <c r="B77" t="s">
        <v>110</v>
      </c>
      <c r="D77" s="24">
        <v>4.72</v>
      </c>
      <c r="E77" s="24"/>
      <c r="F77" s="25"/>
    </row>
    <row r="78" spans="1:6">
      <c r="A78" s="14">
        <v>45593</v>
      </c>
      <c r="B78" t="s">
        <v>111</v>
      </c>
      <c r="D78" s="24">
        <v>4.72</v>
      </c>
      <c r="E78" s="24"/>
      <c r="F78" s="25"/>
    </row>
    <row r="79" spans="1:6">
      <c r="A79" s="14">
        <v>45595</v>
      </c>
      <c r="B79" t="s">
        <v>112</v>
      </c>
      <c r="D79" s="24">
        <v>18.920000000000002</v>
      </c>
      <c r="E79" s="24"/>
      <c r="F79" s="25"/>
    </row>
    <row r="80" spans="1:6">
      <c r="A80" s="14">
        <v>45596</v>
      </c>
      <c r="B80" t="s">
        <v>113</v>
      </c>
      <c r="D80" s="24">
        <v>14.16</v>
      </c>
      <c r="E80" s="24"/>
      <c r="F80" s="25"/>
    </row>
    <row r="81" spans="1:6">
      <c r="A81" s="14">
        <v>45597</v>
      </c>
      <c r="B81" t="s">
        <v>114</v>
      </c>
      <c r="D81" s="24">
        <v>4.72</v>
      </c>
      <c r="E81" s="24"/>
      <c r="F81" s="25"/>
    </row>
    <row r="82" spans="1:6">
      <c r="A82" s="14">
        <v>45603</v>
      </c>
      <c r="B82" t="s">
        <v>115</v>
      </c>
      <c r="D82" s="24">
        <v>4.72</v>
      </c>
      <c r="E82" s="24"/>
      <c r="F82" s="25"/>
    </row>
    <row r="83" spans="1:6">
      <c r="A83" s="14">
        <v>45604</v>
      </c>
      <c r="B83" t="s">
        <v>116</v>
      </c>
      <c r="D83" s="24">
        <v>4.72</v>
      </c>
      <c r="E83" s="24"/>
      <c r="F83" s="25"/>
    </row>
    <row r="84" spans="1:6">
      <c r="A84" s="14">
        <v>45610</v>
      </c>
      <c r="B84" t="s">
        <v>117</v>
      </c>
      <c r="D84" s="24">
        <v>4.72</v>
      </c>
      <c r="E84" s="24"/>
      <c r="F84" s="25"/>
    </row>
    <row r="85" spans="1:6">
      <c r="A85" s="14">
        <v>45611</v>
      </c>
      <c r="B85" t="s">
        <v>118</v>
      </c>
      <c r="D85" s="24">
        <v>9.4600000000000009</v>
      </c>
      <c r="E85" s="24"/>
      <c r="F85" s="25"/>
    </row>
    <row r="86" spans="1:6">
      <c r="A86" s="14">
        <v>45614</v>
      </c>
      <c r="B86" t="s">
        <v>119</v>
      </c>
      <c r="D86" s="24">
        <v>4.74</v>
      </c>
      <c r="E86" s="24"/>
      <c r="F86" s="25"/>
    </row>
    <row r="87" spans="1:6">
      <c r="A87" s="14">
        <v>45621</v>
      </c>
      <c r="B87" t="s">
        <v>120</v>
      </c>
      <c r="D87" s="24">
        <v>4.72</v>
      </c>
      <c r="E87" s="24"/>
      <c r="F87" s="25"/>
    </row>
    <row r="88" spans="1:6">
      <c r="A88" s="14">
        <v>45623</v>
      </c>
      <c r="B88" t="s">
        <v>121</v>
      </c>
      <c r="D88" s="24">
        <v>4.72</v>
      </c>
      <c r="E88" s="24"/>
      <c r="F88" s="25"/>
    </row>
    <row r="89" spans="1:6">
      <c r="A89" s="14">
        <v>45624</v>
      </c>
      <c r="B89" t="s">
        <v>122</v>
      </c>
      <c r="D89" s="24">
        <v>4.72</v>
      </c>
      <c r="E89" s="24"/>
      <c r="F89" s="25"/>
    </row>
    <row r="90" spans="1:6">
      <c r="A90" s="14">
        <v>45628</v>
      </c>
      <c r="B90" t="s">
        <v>123</v>
      </c>
      <c r="D90" s="24">
        <v>4.74</v>
      </c>
      <c r="E90" s="24"/>
      <c r="F90" s="25"/>
    </row>
    <row r="91" spans="1:6">
      <c r="A91" s="14">
        <v>45636</v>
      </c>
      <c r="B91" t="s">
        <v>124</v>
      </c>
      <c r="D91" s="24">
        <v>4.72</v>
      </c>
      <c r="E91" s="24"/>
      <c r="F91" s="25"/>
    </row>
    <row r="92" spans="1:6">
      <c r="A92" s="14">
        <v>45638</v>
      </c>
      <c r="B92" t="s">
        <v>125</v>
      </c>
      <c r="D92" s="24">
        <v>4.72</v>
      </c>
      <c r="E92" s="24"/>
      <c r="F92" s="25"/>
    </row>
    <row r="93" spans="1:6">
      <c r="A93" s="14">
        <v>45639</v>
      </c>
      <c r="B93" t="s">
        <v>126</v>
      </c>
      <c r="D93" s="24">
        <v>4.72</v>
      </c>
      <c r="E93" s="24"/>
      <c r="F93" s="25"/>
    </row>
    <row r="94" spans="1:6">
      <c r="A94" s="14">
        <v>45642</v>
      </c>
      <c r="B94" t="s">
        <v>127</v>
      </c>
      <c r="D94" s="24">
        <v>4.72</v>
      </c>
      <c r="E94" s="24"/>
      <c r="F94" s="25"/>
    </row>
    <row r="95" spans="1:6">
      <c r="A95" s="14">
        <v>45645</v>
      </c>
      <c r="B95" t="s">
        <v>128</v>
      </c>
      <c r="D95" s="24">
        <v>9.4600000000000009</v>
      </c>
      <c r="E95" s="24"/>
      <c r="F95" s="25"/>
    </row>
    <row r="96" spans="1:6">
      <c r="A96" s="14">
        <v>45653</v>
      </c>
      <c r="B96" t="s">
        <v>129</v>
      </c>
      <c r="D96" s="24">
        <v>4.72</v>
      </c>
      <c r="E96" s="24"/>
      <c r="F96" s="25"/>
    </row>
    <row r="97" spans="1:6">
      <c r="A97" s="14">
        <v>45660</v>
      </c>
      <c r="B97" t="s">
        <v>130</v>
      </c>
      <c r="D97" s="24">
        <v>9.4600000000000009</v>
      </c>
      <c r="E97" s="24"/>
      <c r="F97" s="25"/>
    </row>
    <row r="98" spans="1:6">
      <c r="A98" s="14">
        <v>45664</v>
      </c>
      <c r="B98" t="s">
        <v>131</v>
      </c>
      <c r="D98" s="24">
        <v>4.72</v>
      </c>
      <c r="E98" s="24"/>
      <c r="F98" s="25"/>
    </row>
    <row r="99" spans="1:6">
      <c r="A99" s="14">
        <v>45665</v>
      </c>
      <c r="B99" t="s">
        <v>132</v>
      </c>
      <c r="D99" s="24">
        <v>9.44</v>
      </c>
      <c r="E99" s="24"/>
      <c r="F99" s="25"/>
    </row>
    <row r="100" spans="1:6">
      <c r="A100" s="14">
        <v>45666</v>
      </c>
      <c r="B100" t="s">
        <v>133</v>
      </c>
      <c r="D100" s="24">
        <v>9.44</v>
      </c>
      <c r="E100" s="24"/>
      <c r="F100" s="25"/>
    </row>
    <row r="101" spans="1:6">
      <c r="A101" s="14">
        <v>45667</v>
      </c>
      <c r="B101" t="s">
        <v>134</v>
      </c>
      <c r="D101" s="24">
        <v>4.74</v>
      </c>
      <c r="E101" s="24"/>
      <c r="F101" s="25"/>
    </row>
    <row r="102" spans="1:6">
      <c r="A102" s="14">
        <v>45670</v>
      </c>
      <c r="B102" t="s">
        <v>135</v>
      </c>
      <c r="D102" s="24">
        <v>4.72</v>
      </c>
      <c r="E102" s="24"/>
      <c r="F102" s="25"/>
    </row>
    <row r="103" spans="1:6">
      <c r="A103" s="14">
        <v>45673</v>
      </c>
      <c r="B103" t="s">
        <v>136</v>
      </c>
      <c r="D103" s="24">
        <v>4.72</v>
      </c>
      <c r="E103" s="24"/>
      <c r="F103" s="25"/>
    </row>
    <row r="104" spans="1:6">
      <c r="A104" s="14">
        <v>45674</v>
      </c>
      <c r="B104" t="s">
        <v>137</v>
      </c>
      <c r="D104" s="24">
        <v>4.72</v>
      </c>
      <c r="E104" s="24"/>
      <c r="F104" s="25"/>
    </row>
    <row r="105" spans="1:6">
      <c r="A105" s="14">
        <v>45679</v>
      </c>
      <c r="B105" t="s">
        <v>138</v>
      </c>
      <c r="D105" s="24">
        <v>4.72</v>
      </c>
      <c r="E105" s="24"/>
      <c r="F105" s="25"/>
    </row>
    <row r="106" spans="1:6">
      <c r="A106" s="14">
        <v>45680</v>
      </c>
      <c r="B106" t="s">
        <v>139</v>
      </c>
      <c r="D106" s="24">
        <v>4.72</v>
      </c>
      <c r="E106" s="24"/>
      <c r="F106" s="25"/>
    </row>
    <row r="107" spans="1:6">
      <c r="A107" s="14">
        <v>45681</v>
      </c>
      <c r="B107" t="s">
        <v>140</v>
      </c>
      <c r="D107" s="24">
        <v>4.72</v>
      </c>
      <c r="E107" s="24"/>
      <c r="F107" s="25"/>
    </row>
    <row r="108" spans="1:6">
      <c r="A108" s="14">
        <v>45684</v>
      </c>
      <c r="B108" t="s">
        <v>141</v>
      </c>
      <c r="D108" s="24">
        <v>14.16</v>
      </c>
      <c r="E108" s="24"/>
      <c r="F108" s="25"/>
    </row>
    <row r="109" spans="1:6">
      <c r="A109" s="14">
        <v>45685</v>
      </c>
      <c r="B109" t="s">
        <v>142</v>
      </c>
      <c r="D109" s="24">
        <v>4.72</v>
      </c>
      <c r="E109" s="24"/>
      <c r="F109" s="25"/>
    </row>
    <row r="110" spans="1:6">
      <c r="A110" s="14">
        <v>45687</v>
      </c>
      <c r="B110" t="s">
        <v>143</v>
      </c>
      <c r="D110" s="24">
        <v>4.72</v>
      </c>
      <c r="E110" s="24"/>
      <c r="F110" s="25"/>
    </row>
    <row r="111" spans="1:6">
      <c r="A111" s="14">
        <v>45694</v>
      </c>
      <c r="B111" t="s">
        <v>144</v>
      </c>
      <c r="D111" s="24">
        <v>4.72</v>
      </c>
      <c r="E111" s="24"/>
      <c r="F111" s="25"/>
    </row>
    <row r="112" spans="1:6">
      <c r="A112" s="14">
        <v>45699</v>
      </c>
      <c r="B112" t="s">
        <v>145</v>
      </c>
      <c r="D112" s="24">
        <v>4.72</v>
      </c>
      <c r="E112" s="24"/>
      <c r="F112" s="25"/>
    </row>
    <row r="113" spans="1:6">
      <c r="A113" s="14">
        <v>45700</v>
      </c>
      <c r="B113" t="s">
        <v>146</v>
      </c>
      <c r="D113" s="24">
        <v>9.4600000000000009</v>
      </c>
      <c r="E113" s="24"/>
      <c r="F113" s="25"/>
    </row>
    <row r="114" spans="1:6">
      <c r="A114" s="14">
        <v>45701</v>
      </c>
      <c r="B114" t="s">
        <v>147</v>
      </c>
      <c r="D114" s="24">
        <v>14.18</v>
      </c>
      <c r="E114" s="24"/>
      <c r="F114" s="25"/>
    </row>
    <row r="115" spans="1:6">
      <c r="A115" s="14">
        <v>45702</v>
      </c>
      <c r="B115" t="s">
        <v>148</v>
      </c>
      <c r="D115" s="24">
        <v>4.72</v>
      </c>
      <c r="E115" s="24"/>
      <c r="F115" s="25"/>
    </row>
    <row r="116" spans="1:6">
      <c r="A116" s="14">
        <v>45705</v>
      </c>
      <c r="B116" t="s">
        <v>149</v>
      </c>
      <c r="D116" s="24">
        <v>9.44</v>
      </c>
      <c r="E116" s="24"/>
      <c r="F116" s="25"/>
    </row>
    <row r="117" spans="1:6">
      <c r="A117" s="14">
        <v>45708</v>
      </c>
      <c r="B117" t="s">
        <v>150</v>
      </c>
      <c r="D117" s="24">
        <v>4.74</v>
      </c>
      <c r="E117" s="24"/>
      <c r="F117" s="25"/>
    </row>
    <row r="118" spans="1:6">
      <c r="A118" s="14">
        <v>45709</v>
      </c>
      <c r="B118" t="s">
        <v>151</v>
      </c>
      <c r="D118" s="24">
        <v>4.72</v>
      </c>
      <c r="E118" s="24"/>
      <c r="F118" s="25"/>
    </row>
    <row r="119" spans="1:6">
      <c r="A119" s="14">
        <v>45713</v>
      </c>
      <c r="B119" t="s">
        <v>152</v>
      </c>
      <c r="D119" s="24">
        <v>4.72</v>
      </c>
      <c r="E119" s="24"/>
      <c r="F119" s="25"/>
    </row>
    <row r="120" spans="1:6">
      <c r="A120" s="14">
        <v>45720</v>
      </c>
      <c r="B120" t="s">
        <v>153</v>
      </c>
      <c r="D120" s="24">
        <v>4.72</v>
      </c>
      <c r="E120" s="24"/>
      <c r="F120" s="25"/>
    </row>
    <row r="121" spans="1:6">
      <c r="A121" s="14">
        <v>45721</v>
      </c>
      <c r="B121" t="s">
        <v>154</v>
      </c>
      <c r="D121" s="24">
        <v>4.74</v>
      </c>
      <c r="E121" s="24"/>
      <c r="F121" s="25"/>
    </row>
    <row r="122" spans="1:6">
      <c r="A122" s="14">
        <v>45722</v>
      </c>
      <c r="B122" t="s">
        <v>155</v>
      </c>
      <c r="D122" s="24">
        <v>4.72</v>
      </c>
      <c r="E122" s="24"/>
      <c r="F122" s="25"/>
    </row>
    <row r="123" spans="1:6">
      <c r="A123" s="14">
        <v>45723</v>
      </c>
      <c r="B123" t="s">
        <v>156</v>
      </c>
      <c r="D123" s="24">
        <v>4.72</v>
      </c>
      <c r="E123" s="24"/>
      <c r="F123" s="25"/>
    </row>
    <row r="124" spans="1:6">
      <c r="A124" s="14">
        <v>45726</v>
      </c>
      <c r="B124" t="s">
        <v>157</v>
      </c>
      <c r="D124" s="24">
        <v>9.44</v>
      </c>
      <c r="E124" s="24"/>
      <c r="F124" s="25"/>
    </row>
    <row r="125" spans="1:6">
      <c r="A125" s="14">
        <v>45727</v>
      </c>
      <c r="B125" t="s">
        <v>158</v>
      </c>
      <c r="D125" s="24">
        <v>4.72</v>
      </c>
      <c r="E125" s="24"/>
      <c r="F125" s="25"/>
    </row>
    <row r="126" spans="1:6">
      <c r="A126" s="14">
        <v>45729</v>
      </c>
      <c r="B126" t="s">
        <v>159</v>
      </c>
      <c r="D126" s="24">
        <v>14.18</v>
      </c>
      <c r="E126" s="24"/>
      <c r="F126" s="25"/>
    </row>
    <row r="127" spans="1:6">
      <c r="A127" s="14">
        <v>45730</v>
      </c>
      <c r="B127" t="s">
        <v>160</v>
      </c>
      <c r="D127" s="24">
        <v>14.16</v>
      </c>
      <c r="E127" s="24"/>
      <c r="F127" s="25"/>
    </row>
    <row r="128" spans="1:6">
      <c r="A128" s="14">
        <v>45735</v>
      </c>
      <c r="B128" t="s">
        <v>161</v>
      </c>
      <c r="D128" s="24">
        <v>4.72</v>
      </c>
      <c r="E128" s="24"/>
      <c r="F128" s="25"/>
    </row>
    <row r="129" spans="1:6">
      <c r="A129" s="14">
        <v>45736</v>
      </c>
      <c r="B129" t="s">
        <v>162</v>
      </c>
      <c r="D129" s="24">
        <v>4.72</v>
      </c>
      <c r="E129" s="24"/>
      <c r="F129" s="25"/>
    </row>
    <row r="130" spans="1:6">
      <c r="A130" s="14">
        <v>45741</v>
      </c>
      <c r="B130" t="s">
        <v>163</v>
      </c>
      <c r="D130" s="24">
        <v>4.74</v>
      </c>
      <c r="E130" s="24"/>
      <c r="F130" s="25"/>
    </row>
    <row r="131" spans="1:6">
      <c r="A131" s="14">
        <v>45747</v>
      </c>
      <c r="B131" t="s">
        <v>164</v>
      </c>
      <c r="D131" s="24">
        <v>18.88</v>
      </c>
      <c r="E131" s="24"/>
      <c r="F131" s="25"/>
    </row>
    <row r="132" spans="1:6">
      <c r="A132" s="14">
        <v>45748</v>
      </c>
      <c r="B132" t="s">
        <v>165</v>
      </c>
      <c r="D132" s="24">
        <v>4.72</v>
      </c>
      <c r="E132" s="24"/>
      <c r="F132" s="25"/>
    </row>
    <row r="133" spans="1:6">
      <c r="A133" s="14">
        <v>45749</v>
      </c>
      <c r="B133" t="s">
        <v>166</v>
      </c>
      <c r="D133" s="24">
        <v>4.74</v>
      </c>
      <c r="E133" s="24"/>
      <c r="F133" s="25"/>
    </row>
    <row r="134" spans="1:6">
      <c r="A134" s="14">
        <v>45750</v>
      </c>
      <c r="B134" t="s">
        <v>167</v>
      </c>
      <c r="D134" s="24">
        <v>14.16</v>
      </c>
      <c r="E134" s="24"/>
      <c r="F134" s="25"/>
    </row>
    <row r="135" spans="1:6">
      <c r="A135" s="14">
        <v>45751</v>
      </c>
      <c r="B135" t="s">
        <v>168</v>
      </c>
      <c r="D135" s="24">
        <v>4.72</v>
      </c>
      <c r="E135" s="24"/>
      <c r="F135" s="25"/>
    </row>
    <row r="137" spans="1:6" ht="15" thickBot="1">
      <c r="C137" t="s">
        <v>3</v>
      </c>
      <c r="D137" s="26">
        <f>SUM(D4:D135)</f>
        <v>973.42000000000178</v>
      </c>
      <c r="E137" s="26">
        <f>SUM(E4:E135)</f>
        <v>0</v>
      </c>
      <c r="F137" s="26">
        <f>+D137-E137</f>
        <v>973.42000000000178</v>
      </c>
    </row>
    <row r="138" spans="1:6" ht="15" thickTop="1"/>
  </sheetData>
  <mergeCells count="1">
    <mergeCell ref="A1:F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9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8"/>
  <sheetViews>
    <sheetView zoomScale="90" zoomScaleNormal="90" workbookViewId="0">
      <selection activeCell="B5" sqref="B5"/>
    </sheetView>
  </sheetViews>
  <sheetFormatPr defaultColWidth="8.625" defaultRowHeight="14.25"/>
  <cols>
    <col min="1" max="1" width="10.125" bestFit="1" customWidth="1"/>
    <col min="2" max="2" width="86.75" bestFit="1" customWidth="1"/>
    <col min="3" max="3" width="10.125" style="27" bestFit="1" customWidth="1"/>
    <col min="4" max="4" width="14.5" style="27" bestFit="1" customWidth="1"/>
    <col min="5" max="5" width="10.75" style="27" bestFit="1" customWidth="1"/>
    <col min="8" max="8" width="23.25" bestFit="1" customWidth="1"/>
  </cols>
  <sheetData>
    <row r="1" spans="1:7" ht="21" customHeight="1">
      <c r="A1" s="32" t="s">
        <v>36</v>
      </c>
      <c r="B1" s="32"/>
      <c r="C1" s="32"/>
      <c r="D1" s="32"/>
      <c r="E1" s="32"/>
    </row>
    <row r="3" spans="1:7" ht="15">
      <c r="A3" s="1" t="s">
        <v>26</v>
      </c>
      <c r="B3" s="1" t="s">
        <v>22</v>
      </c>
      <c r="C3" s="28" t="s">
        <v>0</v>
      </c>
      <c r="D3" s="23" t="s">
        <v>1</v>
      </c>
      <c r="E3" s="23" t="s">
        <v>2</v>
      </c>
    </row>
    <row r="4" spans="1:7" ht="15">
      <c r="A4" s="14">
        <v>45401</v>
      </c>
      <c r="B4" t="s">
        <v>196</v>
      </c>
      <c r="D4" s="24">
        <v>30</v>
      </c>
      <c r="E4" s="23"/>
      <c r="G4" s="13"/>
    </row>
    <row r="5" spans="1:7">
      <c r="A5" s="14">
        <v>45404</v>
      </c>
      <c r="B5" t="s">
        <v>175</v>
      </c>
      <c r="C5" s="24">
        <v>10</v>
      </c>
    </row>
    <row r="6" spans="1:7">
      <c r="A6" s="14">
        <v>45404</v>
      </c>
      <c r="B6" t="s">
        <v>175</v>
      </c>
      <c r="C6" s="24">
        <v>8</v>
      </c>
    </row>
    <row r="7" spans="1:7">
      <c r="A7" s="14">
        <v>45404</v>
      </c>
      <c r="B7" t="s">
        <v>175</v>
      </c>
      <c r="C7" s="24">
        <v>8</v>
      </c>
    </row>
    <row r="8" spans="1:7">
      <c r="A8" s="14">
        <v>45404</v>
      </c>
      <c r="B8" t="s">
        <v>175</v>
      </c>
      <c r="C8" s="24">
        <v>8</v>
      </c>
    </row>
    <row r="9" spans="1:7">
      <c r="A9" s="14">
        <v>45404</v>
      </c>
      <c r="B9" t="s">
        <v>175</v>
      </c>
      <c r="C9" s="24">
        <v>8</v>
      </c>
    </row>
    <row r="10" spans="1:7">
      <c r="A10" s="14">
        <v>45404</v>
      </c>
      <c r="B10" t="s">
        <v>175</v>
      </c>
      <c r="C10" s="24">
        <v>16</v>
      </c>
    </row>
    <row r="11" spans="1:7">
      <c r="A11" s="14">
        <v>45404</v>
      </c>
      <c r="B11" t="s">
        <v>175</v>
      </c>
      <c r="C11" s="24">
        <v>8</v>
      </c>
    </row>
    <row r="12" spans="1:7">
      <c r="A12" s="14">
        <v>45404</v>
      </c>
      <c r="B12" t="s">
        <v>175</v>
      </c>
      <c r="C12" s="24">
        <v>16</v>
      </c>
    </row>
    <row r="13" spans="1:7">
      <c r="A13" s="14">
        <v>45406</v>
      </c>
      <c r="B13" t="s">
        <v>175</v>
      </c>
      <c r="C13" s="24">
        <v>8</v>
      </c>
    </row>
    <row r="14" spans="1:7">
      <c r="A14" s="14">
        <v>45407</v>
      </c>
      <c r="B14" t="s">
        <v>175</v>
      </c>
      <c r="C14" s="24">
        <v>4.9000000000000004</v>
      </c>
    </row>
    <row r="15" spans="1:7">
      <c r="A15" s="14">
        <v>45408</v>
      </c>
      <c r="B15" t="s">
        <v>175</v>
      </c>
      <c r="C15" s="24">
        <v>8</v>
      </c>
    </row>
    <row r="16" spans="1:7">
      <c r="A16" s="14">
        <v>45422</v>
      </c>
      <c r="B16" t="s">
        <v>176</v>
      </c>
      <c r="C16" s="24">
        <v>19.399999999999999</v>
      </c>
    </row>
    <row r="17" spans="1:4">
      <c r="A17" s="14">
        <v>45474</v>
      </c>
      <c r="B17" t="s">
        <v>177</v>
      </c>
      <c r="C17" s="24">
        <v>27</v>
      </c>
    </row>
    <row r="18" spans="1:4">
      <c r="A18" s="14">
        <v>45474</v>
      </c>
      <c r="B18" t="s">
        <v>177</v>
      </c>
      <c r="C18" s="24">
        <v>13.5</v>
      </c>
    </row>
    <row r="19" spans="1:4">
      <c r="A19" s="14">
        <v>45474</v>
      </c>
      <c r="B19" t="s">
        <v>177</v>
      </c>
      <c r="C19" s="24">
        <v>13.5</v>
      </c>
    </row>
    <row r="20" spans="1:4">
      <c r="A20" s="14">
        <v>45474</v>
      </c>
      <c r="B20" t="s">
        <v>177</v>
      </c>
      <c r="C20" s="24">
        <v>27</v>
      </c>
    </row>
    <row r="21" spans="1:4">
      <c r="A21" s="14">
        <v>45474</v>
      </c>
      <c r="B21" t="s">
        <v>177</v>
      </c>
      <c r="C21" s="24">
        <v>13.5</v>
      </c>
    </row>
    <row r="22" spans="1:4">
      <c r="A22" s="14">
        <v>45474</v>
      </c>
      <c r="B22" t="s">
        <v>177</v>
      </c>
      <c r="C22" s="24">
        <v>13.5</v>
      </c>
    </row>
    <row r="23" spans="1:4">
      <c r="A23" s="14">
        <v>45474</v>
      </c>
      <c r="B23" t="s">
        <v>177</v>
      </c>
      <c r="C23" s="24">
        <v>13.5</v>
      </c>
    </row>
    <row r="24" spans="1:4">
      <c r="A24" s="14">
        <v>45475</v>
      </c>
      <c r="B24" t="s">
        <v>177</v>
      </c>
      <c r="C24" s="24">
        <v>27</v>
      </c>
    </row>
    <row r="25" spans="1:4">
      <c r="A25" s="14">
        <v>45475</v>
      </c>
      <c r="B25" t="s">
        <v>177</v>
      </c>
      <c r="C25" s="24">
        <v>13.5</v>
      </c>
    </row>
    <row r="26" spans="1:4">
      <c r="A26" s="14">
        <v>45475</v>
      </c>
      <c r="B26" t="s">
        <v>177</v>
      </c>
      <c r="C26" s="24">
        <v>13.5</v>
      </c>
    </row>
    <row r="27" spans="1:4">
      <c r="A27" s="14">
        <v>45475</v>
      </c>
      <c r="B27" t="s">
        <v>177</v>
      </c>
      <c r="C27" s="24">
        <v>13.5</v>
      </c>
    </row>
    <row r="28" spans="1:4">
      <c r="A28" s="14">
        <v>45475</v>
      </c>
      <c r="B28" t="s">
        <v>177</v>
      </c>
      <c r="C28" s="24">
        <v>13.5</v>
      </c>
    </row>
    <row r="29" spans="1:4">
      <c r="A29" s="14">
        <v>45476</v>
      </c>
      <c r="B29" t="s">
        <v>177</v>
      </c>
      <c r="C29" s="24">
        <v>27</v>
      </c>
    </row>
    <row r="30" spans="1:4">
      <c r="A30" s="14">
        <v>45476</v>
      </c>
      <c r="B30" t="s">
        <v>177</v>
      </c>
      <c r="C30" s="24">
        <v>13.5</v>
      </c>
    </row>
    <row r="31" spans="1:4">
      <c r="A31" s="14">
        <v>45476</v>
      </c>
      <c r="B31" t="s">
        <v>177</v>
      </c>
      <c r="C31" s="24">
        <v>13.5</v>
      </c>
    </row>
    <row r="32" spans="1:4">
      <c r="A32" s="14">
        <v>45488</v>
      </c>
      <c r="B32" t="s">
        <v>177</v>
      </c>
      <c r="D32" s="24">
        <v>254.11</v>
      </c>
    </row>
    <row r="33" spans="1:5">
      <c r="A33" s="14">
        <v>45544</v>
      </c>
      <c r="B33" t="s">
        <v>178</v>
      </c>
      <c r="D33" s="24">
        <v>255</v>
      </c>
    </row>
    <row r="34" spans="1:5">
      <c r="A34" s="14">
        <v>45544</v>
      </c>
      <c r="B34" t="s">
        <v>179</v>
      </c>
      <c r="C34" s="24">
        <v>7</v>
      </c>
    </row>
    <row r="35" spans="1:5">
      <c r="A35" s="14">
        <v>45674</v>
      </c>
      <c r="B35" t="s">
        <v>180</v>
      </c>
      <c r="C35" s="24">
        <v>15</v>
      </c>
    </row>
    <row r="37" spans="1:5" ht="15" thickBot="1">
      <c r="B37" s="3" t="s">
        <v>3</v>
      </c>
      <c r="C37" s="29">
        <f>SUM(C4:C36)</f>
        <v>400.8</v>
      </c>
      <c r="D37" s="29">
        <f>SUM(D4:D36)</f>
        <v>539.11</v>
      </c>
      <c r="E37" s="26">
        <f>C37-D37</f>
        <v>-138.31</v>
      </c>
    </row>
    <row r="38" spans="1:5" ht="15" thickTop="1"/>
  </sheetData>
  <sortState xmlns:xlrd2="http://schemas.microsoft.com/office/spreadsheetml/2017/richdata2" ref="A5:E18">
    <sortCondition ref="A5:A18"/>
  </sortState>
  <mergeCells count="1">
    <mergeCell ref="A1:E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3"/>
  <sheetViews>
    <sheetView zoomScale="90" zoomScaleNormal="90" workbookViewId="0">
      <selection activeCell="C40" sqref="C40"/>
    </sheetView>
  </sheetViews>
  <sheetFormatPr defaultColWidth="8.625" defaultRowHeight="14.25"/>
  <cols>
    <col min="1" max="1" width="10.125" bestFit="1" customWidth="1"/>
    <col min="2" max="2" width="83" bestFit="1" customWidth="1"/>
    <col min="3" max="3" width="10.125" style="24" bestFit="1" customWidth="1"/>
    <col min="4" max="4" width="14.5" style="24" bestFit="1" customWidth="1"/>
    <col min="5" max="5" width="10.75" style="24" bestFit="1" customWidth="1"/>
    <col min="6" max="6" width="9.25" bestFit="1" customWidth="1"/>
    <col min="8" max="8" width="11.125" bestFit="1" customWidth="1"/>
  </cols>
  <sheetData>
    <row r="1" spans="1:9" ht="23.25" customHeight="1">
      <c r="A1" s="32" t="s">
        <v>37</v>
      </c>
      <c r="B1" s="32"/>
      <c r="C1" s="32"/>
      <c r="D1" s="32"/>
      <c r="E1" s="32"/>
    </row>
    <row r="3" spans="1:9" ht="15">
      <c r="A3" s="1" t="s">
        <v>26</v>
      </c>
      <c r="B3" s="1" t="s">
        <v>22</v>
      </c>
      <c r="C3" s="30" t="s">
        <v>0</v>
      </c>
      <c r="D3" s="30" t="s">
        <v>1</v>
      </c>
      <c r="E3" s="30" t="s">
        <v>2</v>
      </c>
    </row>
    <row r="4" spans="1:9">
      <c r="A4" s="14">
        <v>45401</v>
      </c>
      <c r="B4" t="s">
        <v>181</v>
      </c>
      <c r="D4" s="24">
        <v>8.64</v>
      </c>
      <c r="E4" s="25"/>
      <c r="G4" s="13"/>
      <c r="I4" s="7"/>
    </row>
    <row r="5" spans="1:9">
      <c r="A5" s="14">
        <v>45401</v>
      </c>
      <c r="B5" t="s">
        <v>182</v>
      </c>
      <c r="D5" s="24">
        <v>2.44</v>
      </c>
      <c r="E5" s="25"/>
      <c r="G5" s="13"/>
      <c r="I5" s="7"/>
    </row>
    <row r="6" spans="1:9">
      <c r="A6" s="14">
        <v>45401</v>
      </c>
      <c r="B6" t="s">
        <v>182</v>
      </c>
      <c r="D6" s="24">
        <v>2.2999999999999998</v>
      </c>
      <c r="E6" s="25"/>
      <c r="G6" s="13"/>
      <c r="I6" s="7"/>
    </row>
    <row r="7" spans="1:9">
      <c r="A7" s="14">
        <v>45406</v>
      </c>
      <c r="B7" t="s">
        <v>183</v>
      </c>
      <c r="D7" s="24">
        <v>20.95</v>
      </c>
      <c r="E7" s="25"/>
      <c r="G7" s="13"/>
      <c r="I7" s="7"/>
    </row>
    <row r="8" spans="1:9">
      <c r="A8" s="14">
        <v>45408</v>
      </c>
      <c r="B8" t="s">
        <v>184</v>
      </c>
      <c r="D8" s="24">
        <v>2.1</v>
      </c>
      <c r="E8" s="25"/>
      <c r="G8" s="13"/>
      <c r="I8" s="7"/>
    </row>
    <row r="9" spans="1:9">
      <c r="A9" s="14">
        <v>45408</v>
      </c>
      <c r="B9" t="s">
        <v>185</v>
      </c>
      <c r="D9" s="24">
        <v>4.9000000000000004</v>
      </c>
      <c r="E9" s="25"/>
      <c r="G9" s="13"/>
      <c r="I9" s="7"/>
    </row>
    <row r="10" spans="1:9">
      <c r="A10" s="14">
        <v>45414</v>
      </c>
      <c r="B10" t="s">
        <v>182</v>
      </c>
      <c r="D10" s="24">
        <v>2.61</v>
      </c>
      <c r="E10" s="25"/>
      <c r="G10" s="13"/>
      <c r="I10" s="7"/>
    </row>
    <row r="11" spans="1:9">
      <c r="A11" s="14">
        <v>45414</v>
      </c>
      <c r="B11" t="s">
        <v>186</v>
      </c>
      <c r="D11" s="24">
        <v>26.1</v>
      </c>
      <c r="E11" s="25"/>
      <c r="G11" s="13"/>
      <c r="I11" s="7"/>
    </row>
    <row r="12" spans="1:9">
      <c r="A12" s="14">
        <v>45414</v>
      </c>
      <c r="B12" t="s">
        <v>186</v>
      </c>
      <c r="D12" s="24">
        <v>46.71</v>
      </c>
      <c r="E12" s="25"/>
      <c r="G12" s="13"/>
      <c r="I12" s="7"/>
    </row>
    <row r="13" spans="1:9">
      <c r="A13" s="14">
        <v>45425</v>
      </c>
      <c r="B13" t="s">
        <v>185</v>
      </c>
      <c r="D13" s="24">
        <v>3.39</v>
      </c>
      <c r="E13" s="25"/>
      <c r="G13" s="13"/>
      <c r="I13" s="7"/>
    </row>
    <row r="14" spans="1:9">
      <c r="A14" s="14">
        <v>45436</v>
      </c>
      <c r="B14" t="s">
        <v>187</v>
      </c>
      <c r="D14" s="24">
        <v>2.7</v>
      </c>
      <c r="E14" s="25"/>
      <c r="G14" s="13"/>
      <c r="I14" s="7"/>
    </row>
    <row r="15" spans="1:9">
      <c r="A15" s="14">
        <v>45446</v>
      </c>
      <c r="B15" t="s">
        <v>188</v>
      </c>
      <c r="D15" s="24">
        <v>45.79</v>
      </c>
      <c r="E15" s="25"/>
      <c r="G15" s="13"/>
      <c r="I15" s="7"/>
    </row>
    <row r="16" spans="1:9">
      <c r="A16" s="14">
        <v>45450</v>
      </c>
      <c r="B16" t="s">
        <v>182</v>
      </c>
      <c r="D16" s="24">
        <v>2.33</v>
      </c>
      <c r="E16" s="25"/>
      <c r="G16" s="13"/>
      <c r="I16" s="7"/>
    </row>
    <row r="17" spans="1:9">
      <c r="A17" s="14">
        <v>45488</v>
      </c>
      <c r="B17" t="s">
        <v>182</v>
      </c>
      <c r="D17" s="24">
        <v>2.0499999999999998</v>
      </c>
      <c r="E17" s="25"/>
      <c r="G17" s="13"/>
      <c r="I17" s="7"/>
    </row>
    <row r="18" spans="1:9">
      <c r="A18" s="14">
        <v>45495</v>
      </c>
      <c r="B18" t="s">
        <v>189</v>
      </c>
      <c r="D18" s="24">
        <v>15</v>
      </c>
      <c r="E18" s="25"/>
      <c r="G18" s="13"/>
      <c r="I18" s="7"/>
    </row>
    <row r="19" spans="1:9">
      <c r="A19" s="14">
        <v>45509</v>
      </c>
      <c r="B19" t="s">
        <v>182</v>
      </c>
      <c r="D19" s="24">
        <v>2.11</v>
      </c>
      <c r="E19" s="25"/>
      <c r="G19" s="13"/>
      <c r="I19" s="7"/>
    </row>
    <row r="20" spans="1:9">
      <c r="A20" s="14">
        <v>45524</v>
      </c>
      <c r="B20" t="s">
        <v>190</v>
      </c>
      <c r="D20" s="24">
        <v>36.49</v>
      </c>
      <c r="E20" s="25"/>
      <c r="G20" s="13"/>
      <c r="I20" s="7"/>
    </row>
    <row r="21" spans="1:9">
      <c r="A21" s="14">
        <v>45538</v>
      </c>
      <c r="B21" t="s">
        <v>191</v>
      </c>
      <c r="D21" s="24">
        <v>3.1</v>
      </c>
      <c r="E21" s="25"/>
      <c r="G21" s="13"/>
    </row>
    <row r="22" spans="1:9">
      <c r="A22" s="14">
        <v>45538</v>
      </c>
      <c r="B22" t="s">
        <v>182</v>
      </c>
      <c r="D22" s="24">
        <v>2.29</v>
      </c>
      <c r="E22" s="25"/>
      <c r="G22" s="13"/>
    </row>
    <row r="23" spans="1:9">
      <c r="A23" s="14">
        <v>45538</v>
      </c>
      <c r="B23" t="s">
        <v>192</v>
      </c>
      <c r="D23" s="24">
        <v>7.35</v>
      </c>
      <c r="E23" s="25"/>
      <c r="G23" s="13"/>
    </row>
    <row r="24" spans="1:9">
      <c r="A24" s="14">
        <v>45544</v>
      </c>
      <c r="B24" t="s">
        <v>191</v>
      </c>
      <c r="D24" s="24">
        <v>3.1</v>
      </c>
      <c r="E24" s="25"/>
      <c r="G24" s="13"/>
    </row>
    <row r="25" spans="1:9">
      <c r="A25" s="14">
        <v>45586</v>
      </c>
      <c r="B25" t="s">
        <v>172</v>
      </c>
      <c r="C25" s="24">
        <v>0.28000000000000003</v>
      </c>
      <c r="E25" s="25"/>
      <c r="G25" s="13"/>
    </row>
    <row r="26" spans="1:9">
      <c r="A26" s="14">
        <v>45635</v>
      </c>
      <c r="B26" t="s">
        <v>193</v>
      </c>
      <c r="D26" s="24">
        <v>116</v>
      </c>
      <c r="E26" s="25"/>
      <c r="G26" s="13"/>
    </row>
    <row r="27" spans="1:9">
      <c r="A27" s="14">
        <v>45635</v>
      </c>
      <c r="B27" t="s">
        <v>182</v>
      </c>
      <c r="D27" s="24">
        <v>2.4500000000000002</v>
      </c>
      <c r="E27" s="25"/>
      <c r="G27" s="13"/>
    </row>
    <row r="28" spans="1:9">
      <c r="A28" s="14">
        <v>45635</v>
      </c>
      <c r="B28" t="s">
        <v>191</v>
      </c>
      <c r="D28" s="24">
        <v>6.2</v>
      </c>
      <c r="E28" s="31"/>
    </row>
    <row r="29" spans="1:9">
      <c r="A29" s="14">
        <v>45635</v>
      </c>
      <c r="B29" t="s">
        <v>194</v>
      </c>
      <c r="D29" s="24">
        <v>4.5</v>
      </c>
    </row>
    <row r="30" spans="1:9">
      <c r="A30" s="14">
        <v>45635</v>
      </c>
      <c r="B30" t="s">
        <v>182</v>
      </c>
      <c r="D30" s="24">
        <v>2.52</v>
      </c>
    </row>
    <row r="31" spans="1:9">
      <c r="A31" s="14">
        <v>45635</v>
      </c>
      <c r="B31" t="s">
        <v>191</v>
      </c>
      <c r="D31" s="24">
        <v>1.55</v>
      </c>
    </row>
    <row r="32" spans="1:9">
      <c r="A32" s="14">
        <v>45635</v>
      </c>
      <c r="B32" t="s">
        <v>191</v>
      </c>
      <c r="D32" s="24">
        <v>2.5</v>
      </c>
    </row>
    <row r="33" spans="1:5">
      <c r="A33" s="14">
        <v>45635</v>
      </c>
      <c r="B33" t="s">
        <v>191</v>
      </c>
      <c r="D33" s="24">
        <v>2.5</v>
      </c>
    </row>
    <row r="34" spans="1:5">
      <c r="A34" s="14">
        <v>45677</v>
      </c>
      <c r="B34" t="s">
        <v>191</v>
      </c>
      <c r="D34" s="24">
        <v>2.7</v>
      </c>
    </row>
    <row r="35" spans="1:5">
      <c r="A35" s="14">
        <v>45677</v>
      </c>
      <c r="B35" t="s">
        <v>182</v>
      </c>
      <c r="D35" s="24">
        <v>2.19</v>
      </c>
    </row>
    <row r="36" spans="1:5">
      <c r="A36" s="14">
        <v>45677</v>
      </c>
      <c r="B36" t="s">
        <v>195</v>
      </c>
      <c r="C36" s="24">
        <v>10</v>
      </c>
    </row>
    <row r="37" spans="1:5">
      <c r="A37" s="14">
        <v>45723</v>
      </c>
      <c r="B37" t="s">
        <v>191</v>
      </c>
      <c r="D37" s="24">
        <v>9.19</v>
      </c>
    </row>
    <row r="38" spans="1:5">
      <c r="A38" s="14">
        <v>45723</v>
      </c>
      <c r="B38" t="s">
        <v>182</v>
      </c>
      <c r="D38" s="24">
        <v>2.5299999999999998</v>
      </c>
    </row>
    <row r="39" spans="1:5">
      <c r="A39" s="14">
        <v>45723</v>
      </c>
      <c r="B39" t="s">
        <v>182</v>
      </c>
      <c r="D39" s="24">
        <v>2.4500000000000002</v>
      </c>
    </row>
    <row r="40" spans="1:5">
      <c r="A40" s="14">
        <v>45730</v>
      </c>
      <c r="B40" t="s">
        <v>191</v>
      </c>
      <c r="D40" s="24">
        <v>3.5</v>
      </c>
    </row>
    <row r="42" spans="1:5" ht="15" thickBot="1">
      <c r="B42" t="s">
        <v>3</v>
      </c>
      <c r="C42" s="26">
        <f>SUM(C4:C40)</f>
        <v>10.28</v>
      </c>
      <c r="D42" s="26">
        <f>SUM(D4:D40)</f>
        <v>403.22999999999996</v>
      </c>
      <c r="E42" s="26">
        <f>C42-D42</f>
        <v>-392.95</v>
      </c>
    </row>
    <row r="43" spans="1:5" ht="15" thickTop="1"/>
  </sheetData>
  <sortState xmlns:xlrd2="http://schemas.microsoft.com/office/spreadsheetml/2017/richdata2" ref="A5:D27">
    <sortCondition ref="A5:A27"/>
  </sortState>
  <mergeCells count="1">
    <mergeCell ref="A1:E1"/>
  </mergeCells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9E49-63B4-4524-A3CA-9CE797884D71}">
  <sheetPr>
    <pageSetUpPr fitToPage="1"/>
  </sheetPr>
  <dimension ref="A1:E40"/>
  <sheetViews>
    <sheetView workbookViewId="0">
      <selection activeCell="B26" sqref="B26"/>
    </sheetView>
  </sheetViews>
  <sheetFormatPr defaultColWidth="9" defaultRowHeight="14.25"/>
  <cols>
    <col min="1" max="1" width="9.875" bestFit="1" customWidth="1"/>
    <col min="2" max="2" width="90.25" bestFit="1" customWidth="1"/>
    <col min="3" max="3" width="10.125" style="15" bestFit="1" customWidth="1"/>
    <col min="4" max="4" width="14.375" style="15" bestFit="1" customWidth="1"/>
    <col min="5" max="5" width="10.625" bestFit="1" customWidth="1"/>
    <col min="6" max="6" width="11" customWidth="1"/>
    <col min="7" max="7" width="11.125" bestFit="1" customWidth="1"/>
    <col min="8" max="253" width="11" customWidth="1"/>
  </cols>
  <sheetData>
    <row r="1" spans="1:5" ht="22.5" customHeight="1">
      <c r="A1" s="32" t="s">
        <v>29</v>
      </c>
      <c r="B1" s="32"/>
      <c r="C1" s="32"/>
      <c r="D1" s="32"/>
      <c r="E1" s="32"/>
    </row>
    <row r="2" spans="1:5" ht="15">
      <c r="D2" s="19"/>
    </row>
    <row r="3" spans="1:5" ht="13.5" customHeight="1">
      <c r="A3" s="1" t="s">
        <v>26</v>
      </c>
      <c r="B3" s="1" t="s">
        <v>22</v>
      </c>
      <c r="C3" s="19" t="s">
        <v>0</v>
      </c>
      <c r="D3" s="19" t="s">
        <v>1</v>
      </c>
      <c r="E3" s="1" t="s">
        <v>2</v>
      </c>
    </row>
    <row r="4" spans="1:5" ht="13.5" customHeight="1">
      <c r="A4" s="14">
        <v>45390</v>
      </c>
      <c r="B4" t="s">
        <v>173</v>
      </c>
      <c r="C4">
        <v>60</v>
      </c>
    </row>
    <row r="5" spans="1:5" ht="13.5" customHeight="1">
      <c r="A5" s="14">
        <v>45391</v>
      </c>
      <c r="B5" t="s">
        <v>173</v>
      </c>
      <c r="C5">
        <v>120</v>
      </c>
    </row>
    <row r="6" spans="1:5" ht="13.5" customHeight="1">
      <c r="A6" s="14">
        <v>45404</v>
      </c>
      <c r="B6" t="s">
        <v>173</v>
      </c>
      <c r="C6">
        <v>60</v>
      </c>
    </row>
    <row r="7" spans="1:5" ht="13.5" customHeight="1">
      <c r="A7" s="14">
        <v>45404</v>
      </c>
      <c r="B7" t="s">
        <v>173</v>
      </c>
      <c r="C7">
        <v>60</v>
      </c>
    </row>
    <row r="8" spans="1:5" ht="13.5" customHeight="1">
      <c r="A8" s="14">
        <v>45404</v>
      </c>
      <c r="B8" t="s">
        <v>173</v>
      </c>
      <c r="C8">
        <v>120</v>
      </c>
    </row>
    <row r="9" spans="1:5" ht="13.5" customHeight="1">
      <c r="A9" s="14">
        <v>45404</v>
      </c>
      <c r="B9" t="s">
        <v>173</v>
      </c>
      <c r="C9">
        <v>60</v>
      </c>
    </row>
    <row r="10" spans="1:5" ht="13.5" customHeight="1">
      <c r="A10" s="14">
        <v>45405</v>
      </c>
      <c r="B10" t="s">
        <v>173</v>
      </c>
      <c r="C10">
        <v>120</v>
      </c>
    </row>
    <row r="11" spans="1:5" ht="13.5" customHeight="1">
      <c r="A11" s="14">
        <v>45405</v>
      </c>
      <c r="B11" t="s">
        <v>173</v>
      </c>
      <c r="C11">
        <v>60</v>
      </c>
    </row>
    <row r="12" spans="1:5" ht="13.5" customHeight="1">
      <c r="A12" s="14">
        <v>45408</v>
      </c>
      <c r="B12" t="s">
        <v>173</v>
      </c>
      <c r="C12">
        <v>60</v>
      </c>
    </row>
    <row r="13" spans="1:5" ht="13.5" customHeight="1">
      <c r="A13" s="14">
        <v>45411</v>
      </c>
      <c r="B13" t="s">
        <v>173</v>
      </c>
      <c r="C13">
        <v>60</v>
      </c>
    </row>
    <row r="14" spans="1:5" ht="13.5" customHeight="1">
      <c r="A14" s="14">
        <v>45413</v>
      </c>
      <c r="B14" t="s">
        <v>173</v>
      </c>
      <c r="C14">
        <v>60</v>
      </c>
    </row>
    <row r="15" spans="1:5" ht="13.5" customHeight="1">
      <c r="A15" s="14">
        <v>45421</v>
      </c>
      <c r="B15" t="s">
        <v>173</v>
      </c>
      <c r="C15">
        <v>120</v>
      </c>
    </row>
    <row r="16" spans="1:5" ht="13.5" customHeight="1">
      <c r="A16" s="14">
        <v>45421</v>
      </c>
      <c r="B16" t="s">
        <v>173</v>
      </c>
      <c r="C16">
        <v>60</v>
      </c>
    </row>
    <row r="17" spans="1:4" ht="13.5" customHeight="1">
      <c r="A17" s="14">
        <v>45421</v>
      </c>
      <c r="B17" t="s">
        <v>173</v>
      </c>
      <c r="C17">
        <v>60</v>
      </c>
    </row>
    <row r="18" spans="1:4" ht="13.5" customHeight="1">
      <c r="A18" s="14">
        <v>45422</v>
      </c>
      <c r="B18" t="s">
        <v>173</v>
      </c>
      <c r="C18">
        <v>60</v>
      </c>
    </row>
    <row r="19" spans="1:4" ht="13.5" customHeight="1">
      <c r="A19" s="14">
        <v>45425</v>
      </c>
      <c r="B19" t="s">
        <v>173</v>
      </c>
      <c r="C19">
        <v>60</v>
      </c>
    </row>
    <row r="20" spans="1:4" ht="13.5" customHeight="1">
      <c r="A20" s="14">
        <v>45425</v>
      </c>
      <c r="B20" t="s">
        <v>173</v>
      </c>
      <c r="C20">
        <v>60</v>
      </c>
    </row>
    <row r="21" spans="1:4" ht="13.5" customHeight="1">
      <c r="A21" s="14">
        <v>45425</v>
      </c>
      <c r="B21" t="s">
        <v>171</v>
      </c>
      <c r="D21">
        <v>885</v>
      </c>
    </row>
    <row r="22" spans="1:4" ht="13.5" customHeight="1">
      <c r="A22" s="14">
        <v>45426</v>
      </c>
      <c r="B22" t="s">
        <v>173</v>
      </c>
      <c r="C22">
        <v>60</v>
      </c>
    </row>
    <row r="23" spans="1:4" ht="13.5" customHeight="1">
      <c r="A23" s="14">
        <v>45432</v>
      </c>
      <c r="B23" t="s">
        <v>173</v>
      </c>
      <c r="C23">
        <v>60</v>
      </c>
    </row>
    <row r="24" spans="1:4" ht="13.5" customHeight="1">
      <c r="A24" s="14">
        <v>45440</v>
      </c>
      <c r="B24" t="s">
        <v>173</v>
      </c>
      <c r="C24">
        <v>60</v>
      </c>
    </row>
    <row r="25" spans="1:4" ht="13.5" customHeight="1">
      <c r="A25" s="14">
        <v>45443</v>
      </c>
      <c r="B25" t="s">
        <v>173</v>
      </c>
      <c r="C25">
        <v>120</v>
      </c>
    </row>
    <row r="26" spans="1:4" ht="13.5" customHeight="1">
      <c r="A26" s="14">
        <v>45446</v>
      </c>
      <c r="B26" t="s">
        <v>173</v>
      </c>
      <c r="C26">
        <v>60</v>
      </c>
    </row>
    <row r="27" spans="1:4" ht="13.5" customHeight="1">
      <c r="A27" s="14">
        <v>45449</v>
      </c>
      <c r="B27" t="s">
        <v>173</v>
      </c>
      <c r="C27">
        <v>120</v>
      </c>
    </row>
    <row r="28" spans="1:4" ht="13.5" customHeight="1">
      <c r="A28" s="14">
        <v>45450</v>
      </c>
      <c r="B28" t="s">
        <v>173</v>
      </c>
      <c r="C28">
        <v>60</v>
      </c>
    </row>
    <row r="29" spans="1:4" ht="13.5" customHeight="1">
      <c r="A29" s="14">
        <v>45481</v>
      </c>
      <c r="B29" t="s">
        <v>173</v>
      </c>
      <c r="C29">
        <v>250</v>
      </c>
    </row>
    <row r="30" spans="1:4" ht="13.5" customHeight="1">
      <c r="A30" s="14">
        <v>45488</v>
      </c>
      <c r="B30" t="s">
        <v>174</v>
      </c>
      <c r="D30">
        <v>60</v>
      </c>
    </row>
    <row r="31" spans="1:4" ht="13.5" customHeight="1">
      <c r="A31" s="14">
        <v>45484</v>
      </c>
      <c r="B31" t="s">
        <v>173</v>
      </c>
      <c r="C31">
        <v>60</v>
      </c>
    </row>
    <row r="32" spans="1:4" ht="13.5" customHeight="1">
      <c r="A32" s="14">
        <v>45509</v>
      </c>
      <c r="B32" t="s">
        <v>169</v>
      </c>
      <c r="D32">
        <v>885</v>
      </c>
    </row>
    <row r="33" spans="1:5" ht="13.5" customHeight="1">
      <c r="A33" s="14">
        <v>45517</v>
      </c>
      <c r="B33" t="s">
        <v>173</v>
      </c>
      <c r="C33">
        <v>120</v>
      </c>
    </row>
    <row r="34" spans="1:5" ht="13.5" customHeight="1">
      <c r="A34" s="14">
        <v>45544</v>
      </c>
      <c r="B34" t="s">
        <v>170</v>
      </c>
      <c r="D34">
        <v>1947</v>
      </c>
    </row>
    <row r="35" spans="1:5">
      <c r="C35" s="20"/>
      <c r="D35" s="20"/>
      <c r="E35" s="18"/>
    </row>
    <row r="36" spans="1:5" ht="15" thickBot="1">
      <c r="B36" s="9" t="s">
        <v>3</v>
      </c>
      <c r="C36" s="21">
        <f>SUM(C4:C35)</f>
        <v>2230</v>
      </c>
      <c r="D36" s="21">
        <f>SUM(D4:D35)</f>
        <v>3777</v>
      </c>
      <c r="E36" s="10">
        <f>C36-D36</f>
        <v>-1547</v>
      </c>
    </row>
    <row r="37" spans="1:5" ht="15" thickTop="1"/>
    <row r="39" spans="1:5">
      <c r="C39" s="16"/>
    </row>
    <row r="40" spans="1:5">
      <c r="C40" s="16"/>
    </row>
  </sheetData>
  <mergeCells count="1">
    <mergeCell ref="A1:E1"/>
  </mergeCells>
  <pageMargins left="0.70000000000000007" right="0.70000000000000007" top="0.75000000000000011" bottom="0.75000000000000011" header="0.30000000000000004" footer="0.3000000000000000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Membership</vt:lpstr>
      <vt:lpstr>Merchandise</vt:lpstr>
      <vt:lpstr>Miscellaneous</vt:lpstr>
      <vt:lpstr>80th meal</vt:lpstr>
      <vt:lpstr>'80th meal'!Print_Area</vt:lpstr>
      <vt:lpstr>Membership!Print_Area</vt:lpstr>
      <vt:lpstr>Merchandise!Print_Area</vt:lpstr>
      <vt:lpstr>Miscellaneous!Print_Area</vt:lpstr>
      <vt:lpstr>Summary!Print_Area</vt:lpstr>
    </vt:vector>
  </TitlesOfParts>
  <Company>Prudential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James Baker</cp:lastModifiedBy>
  <cp:lastPrinted>2022-12-27T17:43:58Z</cp:lastPrinted>
  <dcterms:created xsi:type="dcterms:W3CDTF">2010-10-13T08:42:24Z</dcterms:created>
  <dcterms:modified xsi:type="dcterms:W3CDTF">2025-04-13T08:34:21Z</dcterms:modified>
</cp:coreProperties>
</file>