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3_ncr:1_{6D363708-1ED7-49CA-96E0-1D7B9865CA15}" xr6:coauthVersionLast="47" xr6:coauthVersionMax="47" xr10:uidLastSave="{00000000-0000-0000-0000-000000000000}"/>
  <bookViews>
    <workbookView xWindow="-120" yWindow="-120" windowWidth="38640" windowHeight="21120" tabRatio="891" activeTab="1" xr2:uid="{00000000-000D-0000-FFFF-FFFF00000000}"/>
  </bookViews>
  <sheets>
    <sheet name="Cover" sheetId="8" r:id="rId1"/>
    <sheet name="Summary" sheetId="3" r:id="rId2"/>
    <sheet name="Membership" sheetId="2" r:id="rId3"/>
    <sheet name="Merchandise" sheetId="4" r:id="rId4"/>
    <sheet name="Weekend Away" sheetId="1" r:id="rId5"/>
    <sheet name="Miscellaneous" sheetId="5" r:id="rId6"/>
    <sheet name="80th meal" sheetId="10" r:id="rId7"/>
  </sheets>
  <definedNames>
    <definedName name="_xlnm._FilterDatabase" localSheetId="3" hidden="1">Merchandise!$B$64:$C$68</definedName>
    <definedName name="_xlnm.Print_Area" localSheetId="6">'80th meal'!$B$1:$E$34</definedName>
    <definedName name="_xlnm.Print_Area" localSheetId="0">Cover!$A$1:$A$42</definedName>
    <definedName name="_xlnm.Print_Area" localSheetId="2">Membership!$B$1:$F$207</definedName>
    <definedName name="_xlnm.Print_Area" localSheetId="3">Merchandise!$B$1:$F$167</definedName>
    <definedName name="_xlnm.Print_Area" localSheetId="5">Miscellaneous!$B$1:$F$30</definedName>
    <definedName name="_xlnm.Print_Area" localSheetId="1">Summary!$A$1:$E$32</definedName>
    <definedName name="_xlnm.Print_Area" localSheetId="4">'Weekend Away'!$B$1:$E$49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D21" i="3"/>
  <c r="D24" i="3" s="1"/>
  <c r="D11" i="3"/>
  <c r="C11" i="3"/>
  <c r="B11" i="3"/>
  <c r="D167" i="4"/>
  <c r="C167" i="4"/>
  <c r="D33" i="10"/>
  <c r="C33" i="10"/>
  <c r="E33" i="10" s="1"/>
  <c r="D204" i="2"/>
  <c r="D50" i="1"/>
  <c r="C50" i="1"/>
  <c r="D28" i="5"/>
  <c r="E204" i="2" l="1"/>
  <c r="C8" i="3" l="1"/>
  <c r="F204" i="2" l="1"/>
  <c r="C7" i="3" l="1"/>
  <c r="C10" i="3"/>
  <c r="C28" i="5"/>
  <c r="B10" i="3" s="1"/>
  <c r="B9" i="3"/>
  <c r="E167" i="4" l="1"/>
  <c r="C9" i="3"/>
  <c r="D9" i="3" s="1"/>
  <c r="E28" i="5"/>
  <c r="D10" i="3"/>
  <c r="B7" i="3"/>
  <c r="D7" i="3" s="1"/>
  <c r="E50" i="1"/>
  <c r="B8" i="3"/>
  <c r="D8" i="3" s="1"/>
  <c r="D13" i="3" l="1"/>
  <c r="D27" i="3" s="1"/>
</calcChain>
</file>

<file path=xl/sharedStrings.xml><?xml version="1.0" encoding="utf-8"?>
<sst xmlns="http://schemas.openxmlformats.org/spreadsheetml/2006/main" count="530" uniqueCount="66">
  <si>
    <t>Income (£)</t>
  </si>
  <si>
    <t>Expenditure (£)</t>
  </si>
  <si>
    <t>Balance (£)</t>
  </si>
  <si>
    <t>Total</t>
  </si>
  <si>
    <t>Karen Newton</t>
  </si>
  <si>
    <t>Chris Stone</t>
  </si>
  <si>
    <t>Steve Smith</t>
  </si>
  <si>
    <t>Alex Tosh</t>
  </si>
  <si>
    <t>Richard Smith</t>
  </si>
  <si>
    <t>James Hage</t>
  </si>
  <si>
    <t>George Bayles</t>
  </si>
  <si>
    <t>Helen Heenan</t>
  </si>
  <si>
    <t>James Stafford</t>
  </si>
  <si>
    <t>Ian Porter</t>
  </si>
  <si>
    <t>Toby Parker</t>
  </si>
  <si>
    <t>Caroline-Louisa Hicks</t>
  </si>
  <si>
    <t>Bev Martin</t>
  </si>
  <si>
    <t>AFTER AGM</t>
  </si>
  <si>
    <t>Claire Mollart</t>
  </si>
  <si>
    <t>Ian Bolt</t>
  </si>
  <si>
    <t>Jessica Brown</t>
  </si>
  <si>
    <t>Jay Mitchell</t>
  </si>
  <si>
    <t>Detail</t>
  </si>
  <si>
    <t>Membership</t>
  </si>
  <si>
    <t>Weekend Away</t>
  </si>
  <si>
    <t>Merchandise</t>
  </si>
  <si>
    <t>Miscellaneous</t>
  </si>
  <si>
    <t>Date</t>
  </si>
  <si>
    <t>King's Scout Working Party</t>
  </si>
  <si>
    <t>KSWP Main Accounts 2023-2022</t>
  </si>
  <si>
    <t>Balance brought forward (06/04/2023)</t>
  </si>
  <si>
    <t>KSWP Contingency Account 2023-2024</t>
  </si>
  <si>
    <t>Balance carried forward (05/04/2024)</t>
  </si>
  <si>
    <t>KSWP Weekend Away 2024</t>
  </si>
  <si>
    <t xml:space="preserve"> Annual Accounts 2023-2024</t>
  </si>
  <si>
    <t>KSWP Membership 2023-2024</t>
  </si>
  <si>
    <t>KSWP Merchandise 2023-2024</t>
  </si>
  <si>
    <t>KSWP Miscellaneous 2023-2024</t>
  </si>
  <si>
    <t>TOTAL funds available (05/04/2024)</t>
  </si>
  <si>
    <t>YORK SCOUT ACTIVIT SNOWBALL REFUND</t>
  </si>
  <si>
    <t>SNOWBALL PLANTATION deposit</t>
  </si>
  <si>
    <t>SNOWBALL PLANTATION balance</t>
  </si>
  <si>
    <t>PIERROT MARKETING (KSWP t-shirts, polos + hoodies)</t>
  </si>
  <si>
    <t>80th meal</t>
  </si>
  <si>
    <t>KSWP 80th meal 2024</t>
  </si>
  <si>
    <t>transfer in from contingency fund</t>
  </si>
  <si>
    <t>interest earned</t>
  </si>
  <si>
    <t>transfer to main account (21/06/23)</t>
  </si>
  <si>
    <t>[Names redacted]</t>
  </si>
  <si>
    <t>KSWP Banners</t>
  </si>
  <si>
    <t>ONE STOP SCOUTING (KSWP Nametapes)</t>
  </si>
  <si>
    <t>[Names redacted] (CLOTHING REFUND)</t>
  </si>
  <si>
    <t>Escape room games</t>
  </si>
  <si>
    <t>[Names redacted] (Refund)</t>
  </si>
  <si>
    <t>[Names redacted] (Fri night only)</t>
  </si>
  <si>
    <t>Food and Bus</t>
  </si>
  <si>
    <t>Saturday meal</t>
  </si>
  <si>
    <t>Bus</t>
  </si>
  <si>
    <t>[Names redacted] (Partial refund)</t>
  </si>
  <si>
    <t>Bus and NRM donation</t>
  </si>
  <si>
    <t>[Names redacted] (Refund and Sat Meal Cooking Donation)</t>
  </si>
  <si>
    <t>Sat meal cooling donation</t>
  </si>
  <si>
    <t>Social and AGM</t>
  </si>
  <si>
    <t>QSWP Domain</t>
  </si>
  <si>
    <t>AWS</t>
  </si>
  <si>
    <t>Postage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</si>
</sst>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\-#,##0.00\ "/>
  </numFmts>
  <fonts count="8">
    <font>
      <sz val="11"/>
      <name val="Pru Sans Normal"/>
    </font>
    <font>
      <sz val="11"/>
      <name val="Pru Sans Normal"/>
    </font>
    <font>
      <b/>
      <sz val="11"/>
      <name val="Pru Sans Normal"/>
    </font>
    <font>
      <sz val="8"/>
      <name val="Pru Sans Normal"/>
    </font>
    <font>
      <b/>
      <u/>
      <sz val="11"/>
      <name val="Pru Sans Normal"/>
    </font>
    <font>
      <b/>
      <sz val="20"/>
      <name val="Arial"/>
    </font>
    <font>
      <b/>
      <sz val="26"/>
      <name val="Arial"/>
    </font>
    <font>
      <b/>
      <sz val="14"/>
      <name val="Pru Sans Norm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6" fillId="0" borderId="0" xfId="0" applyFont="1"/>
    <xf numFmtId="43" fontId="0" fillId="0" borderId="0" xfId="2" applyFont="1"/>
    <xf numFmtId="43" fontId="0" fillId="0" borderId="0" xfId="2" applyFont="1" applyFill="1"/>
    <xf numFmtId="43" fontId="0" fillId="0" borderId="0" xfId="2" applyFont="1" applyBorder="1"/>
    <xf numFmtId="43" fontId="0" fillId="0" borderId="2" xfId="2" applyFont="1" applyBorder="1"/>
    <xf numFmtId="43" fontId="2" fillId="0" borderId="0" xfId="2" applyFont="1"/>
    <xf numFmtId="0" fontId="0" fillId="0" borderId="0" xfId="0" applyAlignment="1">
      <alignment horizontal="left"/>
    </xf>
    <xf numFmtId="43" fontId="0" fillId="0" borderId="2" xfId="2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" fontId="0" fillId="0" borderId="0" xfId="0" applyNumberFormat="1"/>
    <xf numFmtId="43" fontId="0" fillId="0" borderId="0" xfId="2" applyFont="1" applyFill="1" applyBorder="1"/>
    <xf numFmtId="14" fontId="0" fillId="0" borderId="0" xfId="0" applyNumberFormat="1"/>
    <xf numFmtId="2" fontId="0" fillId="0" borderId="0" xfId="0" applyNumberFormat="1"/>
    <xf numFmtId="2" fontId="0" fillId="0" borderId="0" xfId="2" applyNumberFormat="1" applyFont="1"/>
    <xf numFmtId="2" fontId="2" fillId="0" borderId="0" xfId="2" applyNumberFormat="1" applyFont="1"/>
    <xf numFmtId="2" fontId="0" fillId="0" borderId="0" xfId="2" applyNumberFormat="1" applyFont="1" applyFill="1"/>
    <xf numFmtId="2" fontId="0" fillId="0" borderId="0" xfId="2" applyNumberFormat="1" applyFont="1" applyBorder="1"/>
    <xf numFmtId="43" fontId="7" fillId="0" borderId="0" xfId="0" applyNumberFormat="1" applyFont="1"/>
    <xf numFmtId="43" fontId="1" fillId="0" borderId="0" xfId="2" applyFont="1" applyFill="1"/>
    <xf numFmtId="2" fontId="2" fillId="0" borderId="0" xfId="0" applyNumberFormat="1" applyFont="1"/>
    <xf numFmtId="2" fontId="1" fillId="0" borderId="0" xfId="2" applyNumberFormat="1" applyFont="1" applyFill="1"/>
    <xf numFmtId="2" fontId="0" fillId="0" borderId="2" xfId="2" applyNumberFormat="1" applyFont="1" applyFill="1" applyBorder="1"/>
    <xf numFmtId="2" fontId="0" fillId="0" borderId="2" xfId="2" applyNumberFormat="1" applyFont="1" applyBorder="1"/>
    <xf numFmtId="43" fontId="2" fillId="0" borderId="0" xfId="2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181840</xdr:rowOff>
    </xdr:from>
    <xdr:to>
      <xdr:col>6</xdr:col>
      <xdr:colOff>649432</xdr:colOff>
      <xdr:row>43</xdr:row>
      <xdr:rowOff>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4E2ED7D-79C7-A341-846A-32D1F2AA9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6182" y="5862204"/>
          <a:ext cx="3281795" cy="2606387"/>
        </a:xfrm>
        <a:prstGeom prst="rect">
          <a:avLst/>
        </a:prstGeom>
      </xdr:spPr>
    </xdr:pic>
    <xdr:clientData/>
  </xdr:twoCellAnchor>
  <xdr:twoCellAnchor editAs="oneCell">
    <xdr:from>
      <xdr:col>1</xdr:col>
      <xdr:colOff>13854</xdr:colOff>
      <xdr:row>1</xdr:row>
      <xdr:rowOff>6927</xdr:rowOff>
    </xdr:from>
    <xdr:to>
      <xdr:col>8</xdr:col>
      <xdr:colOff>13855</xdr:colOff>
      <xdr:row>22</xdr:row>
      <xdr:rowOff>141032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A072F9-FB14-8CA9-E7F9-B101494D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45" y="180109"/>
          <a:ext cx="4606637" cy="377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4:I34"/>
  <sheetViews>
    <sheetView topLeftCell="A34" zoomScale="110" zoomScaleNormal="110" workbookViewId="0">
      <selection activeCell="J26" sqref="J26"/>
    </sheetView>
  </sheetViews>
  <sheetFormatPr defaultColWidth="8.625" defaultRowHeight="14.25"/>
  <cols>
    <col min="1" max="2" width="8.625" customWidth="1"/>
  </cols>
  <sheetData>
    <row r="24" spans="1:9" ht="26.25">
      <c r="A24" s="32" t="s">
        <v>28</v>
      </c>
      <c r="B24" s="32"/>
      <c r="C24" s="32"/>
      <c r="D24" s="32"/>
      <c r="E24" s="32"/>
      <c r="F24" s="32"/>
      <c r="G24" s="32"/>
      <c r="H24" s="32"/>
      <c r="I24" s="32"/>
    </row>
    <row r="29" spans="1:9" ht="33.75">
      <c r="A29" s="33" t="s">
        <v>34</v>
      </c>
      <c r="B29" s="33"/>
      <c r="C29" s="33"/>
      <c r="D29" s="33"/>
      <c r="E29" s="33"/>
      <c r="F29" s="33"/>
      <c r="G29" s="33"/>
      <c r="H29" s="33"/>
      <c r="I29" s="33"/>
    </row>
    <row r="34" spans="2:3" ht="33.75">
      <c r="B34" s="6"/>
      <c r="C34" s="6"/>
    </row>
  </sheetData>
  <mergeCells count="2">
    <mergeCell ref="A24:I24"/>
    <mergeCell ref="A29:I29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9"/>
  <sheetViews>
    <sheetView tabSelected="1" workbookViewId="0">
      <selection activeCell="G19" sqref="G19"/>
    </sheetView>
  </sheetViews>
  <sheetFormatPr defaultColWidth="8.625" defaultRowHeight="14.25"/>
  <cols>
    <col min="1" max="1" width="34.25" bestFit="1" customWidth="1"/>
    <col min="2" max="2" width="10" bestFit="1" customWidth="1"/>
    <col min="3" max="3" width="14.625" bestFit="1" customWidth="1"/>
    <col min="4" max="4" width="12.125" bestFit="1" customWidth="1"/>
    <col min="7" max="7" width="11.125" bestFit="1" customWidth="1"/>
  </cols>
  <sheetData>
    <row r="1" spans="1:5" ht="22.5" customHeight="1">
      <c r="A1" s="34" t="s">
        <v>29</v>
      </c>
      <c r="B1" s="34"/>
      <c r="C1" s="34"/>
      <c r="D1" s="34"/>
    </row>
    <row r="2" spans="1:5" ht="15">
      <c r="B2" s="15"/>
      <c r="C2" s="15"/>
      <c r="D2" s="15"/>
    </row>
    <row r="3" spans="1:5" ht="15">
      <c r="B3" s="14" t="s">
        <v>0</v>
      </c>
      <c r="C3" s="14" t="s">
        <v>1</v>
      </c>
      <c r="D3" s="14" t="s">
        <v>2</v>
      </c>
    </row>
    <row r="5" spans="1:5" ht="15">
      <c r="A5" s="1" t="s">
        <v>30</v>
      </c>
      <c r="B5" s="7"/>
      <c r="C5" s="7"/>
      <c r="D5" s="7">
        <v>372.66</v>
      </c>
    </row>
    <row r="6" spans="1:5">
      <c r="B6" s="7"/>
      <c r="C6" s="7"/>
      <c r="D6" s="7"/>
    </row>
    <row r="7" spans="1:5">
      <c r="A7" t="s">
        <v>23</v>
      </c>
      <c r="B7" s="7">
        <f>+Membership!D204</f>
        <v>940.03000000000338</v>
      </c>
      <c r="C7" s="7">
        <f>+Membership!E204</f>
        <v>0</v>
      </c>
      <c r="D7" s="7">
        <f t="shared" ref="D7:D11" si="0">B7-C7</f>
        <v>940.03000000000338</v>
      </c>
    </row>
    <row r="8" spans="1:5">
      <c r="A8" t="s">
        <v>24</v>
      </c>
      <c r="B8" s="7">
        <f>'Weekend Away'!C50</f>
        <v>1660</v>
      </c>
      <c r="C8" s="7">
        <f>'Weekend Away'!D50</f>
        <v>1637.7</v>
      </c>
      <c r="D8" s="7">
        <f t="shared" si="0"/>
        <v>22.299999999999955</v>
      </c>
    </row>
    <row r="9" spans="1:5">
      <c r="A9" t="s">
        <v>25</v>
      </c>
      <c r="B9" s="7">
        <f>Merchandise!C167</f>
        <v>3472.5499999999993</v>
      </c>
      <c r="C9" s="7">
        <f>Merchandise!D167</f>
        <v>4731.49</v>
      </c>
      <c r="D9" s="7">
        <f t="shared" si="0"/>
        <v>-1258.9400000000005</v>
      </c>
    </row>
    <row r="10" spans="1:5">
      <c r="A10" t="s">
        <v>26</v>
      </c>
      <c r="B10" s="7">
        <f>Miscellaneous!C28</f>
        <v>1000</v>
      </c>
      <c r="C10" s="7">
        <f>Miscellaneous!D28</f>
        <v>130.22</v>
      </c>
      <c r="D10" s="7">
        <f t="shared" si="0"/>
        <v>869.78</v>
      </c>
    </row>
    <row r="11" spans="1:5">
      <c r="A11" t="s">
        <v>43</v>
      </c>
      <c r="B11" s="7">
        <f>'80th meal'!C33</f>
        <v>1800</v>
      </c>
      <c r="C11" s="7">
        <f>'80th meal'!D33</f>
        <v>0</v>
      </c>
      <c r="D11" s="7">
        <f t="shared" si="0"/>
        <v>1800</v>
      </c>
    </row>
    <row r="12" spans="1:5">
      <c r="B12" s="7"/>
      <c r="C12" s="7"/>
      <c r="D12" s="7"/>
    </row>
    <row r="13" spans="1:5" ht="15">
      <c r="A13" s="1" t="s">
        <v>32</v>
      </c>
      <c r="B13" s="7"/>
      <c r="C13" s="7"/>
      <c r="D13" s="11">
        <f>SUM(D5:D12)</f>
        <v>2745.8300000000027</v>
      </c>
    </row>
    <row r="14" spans="1:5">
      <c r="B14" s="4"/>
      <c r="C14" s="4"/>
      <c r="D14" s="4"/>
    </row>
    <row r="16" spans="1:5" ht="15">
      <c r="A16" s="34" t="s">
        <v>31</v>
      </c>
      <c r="B16" s="34"/>
      <c r="C16" s="34"/>
      <c r="D16" s="34"/>
      <c r="E16" s="5"/>
    </row>
    <row r="17" spans="1:5" ht="15">
      <c r="B17" s="15"/>
      <c r="C17" s="15"/>
      <c r="D17" s="15"/>
      <c r="E17" s="5"/>
    </row>
    <row r="18" spans="1:5" ht="15">
      <c r="B18" s="14" t="s">
        <v>0</v>
      </c>
      <c r="C18" s="14" t="s">
        <v>1</v>
      </c>
      <c r="D18" s="14" t="s">
        <v>2</v>
      </c>
      <c r="E18" s="5"/>
    </row>
    <row r="19" spans="1:5">
      <c r="E19" s="5"/>
    </row>
    <row r="20" spans="1:5" ht="15">
      <c r="A20" s="1" t="s">
        <v>30</v>
      </c>
      <c r="B20" s="8"/>
      <c r="C20" s="8"/>
      <c r="D20" s="8">
        <v>1002.6</v>
      </c>
    </row>
    <row r="21" spans="1:5">
      <c r="A21" t="s">
        <v>46</v>
      </c>
      <c r="B21" s="8">
        <v>2.2799999999999998</v>
      </c>
      <c r="C21" s="8"/>
      <c r="D21" s="8">
        <f>B21-C21</f>
        <v>2.2799999999999998</v>
      </c>
    </row>
    <row r="22" spans="1:5">
      <c r="A22" t="s">
        <v>47</v>
      </c>
      <c r="B22" s="8"/>
      <c r="C22" s="8">
        <v>1000</v>
      </c>
      <c r="D22" s="8">
        <f t="shared" ref="D22:D23" si="1">B22-C22</f>
        <v>-1000</v>
      </c>
    </row>
    <row r="23" spans="1:5">
      <c r="B23" s="8"/>
      <c r="C23" s="8"/>
      <c r="D23" s="8">
        <f t="shared" si="1"/>
        <v>0</v>
      </c>
    </row>
    <row r="24" spans="1:5" ht="15">
      <c r="A24" s="1" t="s">
        <v>32</v>
      </c>
      <c r="B24" s="8"/>
      <c r="C24" s="8"/>
      <c r="D24" s="31">
        <f>SUM(D20:D22)</f>
        <v>4.8799999999999955</v>
      </c>
    </row>
    <row r="27" spans="1:5" ht="18">
      <c r="A27" s="35" t="s">
        <v>38</v>
      </c>
      <c r="B27" s="35"/>
      <c r="D27" s="25">
        <f>D13+D24</f>
        <v>2750.7100000000028</v>
      </c>
    </row>
    <row r="78" spans="1:4">
      <c r="D78">
        <v>21</v>
      </c>
    </row>
    <row r="79" spans="1:4" ht="15" thickBot="1">
      <c r="A79" s="2"/>
      <c r="B79" s="2"/>
      <c r="C79" s="2"/>
      <c r="D79" s="2"/>
    </row>
    <row r="80" spans="1:4" s="2" customFormat="1" ht="15.75" thickTop="1" thickBot="1">
      <c r="A80"/>
      <c r="B80"/>
      <c r="C80"/>
      <c r="D80"/>
    </row>
    <row r="81" spans="1:7" ht="15" thickTop="1">
      <c r="G81" t="s">
        <v>17</v>
      </c>
    </row>
    <row r="83" spans="1:7">
      <c r="A83" t="s">
        <v>7</v>
      </c>
      <c r="C83">
        <v>5</v>
      </c>
    </row>
    <row r="84" spans="1:7">
      <c r="A84" t="s">
        <v>14</v>
      </c>
      <c r="C84">
        <v>5</v>
      </c>
    </row>
    <row r="85" spans="1:7">
      <c r="A85" t="s">
        <v>15</v>
      </c>
      <c r="C85">
        <v>5</v>
      </c>
    </row>
    <row r="86" spans="1:7">
      <c r="A86" t="s">
        <v>16</v>
      </c>
      <c r="C86">
        <v>5</v>
      </c>
    </row>
    <row r="87" spans="1:7">
      <c r="A87" t="s">
        <v>9</v>
      </c>
      <c r="C87">
        <v>5</v>
      </c>
    </row>
    <row r="88" spans="1:7">
      <c r="A88" t="s">
        <v>13</v>
      </c>
      <c r="C88">
        <v>5</v>
      </c>
    </row>
    <row r="89" spans="1:7">
      <c r="A89" t="s">
        <v>11</v>
      </c>
      <c r="C89">
        <v>5</v>
      </c>
    </row>
    <row r="90" spans="1:7">
      <c r="A90" t="s">
        <v>6</v>
      </c>
      <c r="C90">
        <v>5</v>
      </c>
    </row>
    <row r="91" spans="1:7">
      <c r="A91" t="s">
        <v>8</v>
      </c>
      <c r="C91">
        <v>5</v>
      </c>
    </row>
    <row r="92" spans="1:7">
      <c r="A92" t="s">
        <v>12</v>
      </c>
      <c r="C92">
        <v>5</v>
      </c>
    </row>
    <row r="93" spans="1:7">
      <c r="A93" t="s">
        <v>18</v>
      </c>
      <c r="C93">
        <v>5</v>
      </c>
    </row>
    <row r="94" spans="1:7">
      <c r="A94" t="s">
        <v>19</v>
      </c>
      <c r="C94">
        <v>5</v>
      </c>
    </row>
    <row r="95" spans="1:7">
      <c r="A95" t="s">
        <v>5</v>
      </c>
      <c r="C95">
        <v>5</v>
      </c>
      <c r="D95">
        <v>21</v>
      </c>
    </row>
    <row r="96" spans="1:7">
      <c r="A96" t="s">
        <v>4</v>
      </c>
      <c r="C96">
        <v>5</v>
      </c>
    </row>
    <row r="97" spans="1:3">
      <c r="A97" t="s">
        <v>20</v>
      </c>
      <c r="C97">
        <v>5</v>
      </c>
    </row>
    <row r="98" spans="1:3">
      <c r="A98" t="s">
        <v>21</v>
      </c>
      <c r="C98">
        <v>5</v>
      </c>
    </row>
    <row r="99" spans="1:3">
      <c r="A99" t="s">
        <v>10</v>
      </c>
      <c r="C99">
        <v>5</v>
      </c>
    </row>
  </sheetData>
  <mergeCells count="3">
    <mergeCell ref="A1:D1"/>
    <mergeCell ref="A16:D16"/>
    <mergeCell ref="A27:B27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5"/>
  <sheetViews>
    <sheetView topLeftCell="A180" workbookViewId="0">
      <selection activeCell="E194" sqref="E194"/>
    </sheetView>
  </sheetViews>
  <sheetFormatPr defaultColWidth="8.625" defaultRowHeight="14.25"/>
  <cols>
    <col min="1" max="1" width="9.875" bestFit="1" customWidth="1"/>
    <col min="2" max="2" width="21.875" bestFit="1" customWidth="1"/>
    <col min="3" max="3" width="9.875" bestFit="1" customWidth="1"/>
    <col min="4" max="4" width="11.25" style="7" bestFit="1" customWidth="1"/>
    <col min="5" max="5" width="15.875" style="7" bestFit="1" customWidth="1"/>
    <col min="6" max="6" width="12" style="7" bestFit="1" customWidth="1"/>
    <col min="7" max="7" width="14.5" bestFit="1" customWidth="1"/>
    <col min="8" max="8" width="9.875" bestFit="1" customWidth="1"/>
  </cols>
  <sheetData>
    <row r="1" spans="1:6" ht="22.5" customHeight="1">
      <c r="A1" s="34" t="s">
        <v>35</v>
      </c>
      <c r="B1" s="34"/>
      <c r="C1" s="34"/>
      <c r="D1" s="34"/>
      <c r="E1" s="34"/>
      <c r="F1" s="34"/>
    </row>
    <row r="3" spans="1:6" s="1" customFormat="1" ht="15">
      <c r="A3" s="1" t="s">
        <v>27</v>
      </c>
      <c r="B3" s="1" t="s">
        <v>22</v>
      </c>
      <c r="D3" s="11" t="s">
        <v>0</v>
      </c>
      <c r="E3" s="11" t="s">
        <v>1</v>
      </c>
      <c r="F3" s="11" t="s">
        <v>2</v>
      </c>
    </row>
    <row r="4" spans="1:6">
      <c r="A4" s="17">
        <v>45019</v>
      </c>
      <c r="B4" t="s">
        <v>48</v>
      </c>
      <c r="C4" s="19">
        <v>45022</v>
      </c>
      <c r="D4">
        <v>4.7300000000000004</v>
      </c>
      <c r="E4"/>
      <c r="F4" s="23"/>
    </row>
    <row r="5" spans="1:6">
      <c r="A5" s="17">
        <v>45019</v>
      </c>
      <c r="B5" t="s">
        <v>48</v>
      </c>
      <c r="D5">
        <v>4.7300000000000004</v>
      </c>
      <c r="E5"/>
      <c r="F5" s="23"/>
    </row>
    <row r="6" spans="1:6">
      <c r="A6" s="17">
        <v>45019</v>
      </c>
      <c r="B6" t="s">
        <v>48</v>
      </c>
      <c r="D6">
        <v>4.7300000000000004</v>
      </c>
      <c r="E6"/>
      <c r="F6" s="23"/>
    </row>
    <row r="7" spans="1:6">
      <c r="A7" s="17">
        <v>45020</v>
      </c>
      <c r="B7" t="s">
        <v>48</v>
      </c>
      <c r="C7" s="19">
        <v>45027</v>
      </c>
      <c r="D7">
        <v>4.74</v>
      </c>
      <c r="E7"/>
      <c r="F7" s="23"/>
    </row>
    <row r="8" spans="1:6">
      <c r="A8" s="17">
        <v>45022</v>
      </c>
      <c r="B8" t="s">
        <v>48</v>
      </c>
      <c r="C8" s="19">
        <v>45029</v>
      </c>
      <c r="D8">
        <v>4.7300000000000004</v>
      </c>
      <c r="E8"/>
      <c r="F8" s="23"/>
    </row>
    <row r="9" spans="1:6">
      <c r="A9" s="17">
        <v>45022</v>
      </c>
      <c r="B9" t="s">
        <v>48</v>
      </c>
      <c r="D9">
        <v>4.7300000000000004</v>
      </c>
      <c r="E9"/>
      <c r="F9" s="23"/>
    </row>
    <row r="10" spans="1:6">
      <c r="A10" s="17">
        <v>45023</v>
      </c>
      <c r="B10" t="s">
        <v>48</v>
      </c>
      <c r="C10" s="19">
        <v>45030</v>
      </c>
      <c r="D10">
        <v>4.7300000000000004</v>
      </c>
      <c r="E10"/>
      <c r="F10" s="23"/>
    </row>
    <row r="11" spans="1:6">
      <c r="A11" s="17">
        <v>45024</v>
      </c>
      <c r="B11" t="s">
        <v>48</v>
      </c>
      <c r="D11">
        <v>4.7300000000000004</v>
      </c>
      <c r="E11"/>
      <c r="F11" s="23"/>
    </row>
    <row r="12" spans="1:6">
      <c r="A12" s="17">
        <v>45024</v>
      </c>
      <c r="B12" t="s">
        <v>48</v>
      </c>
      <c r="D12">
        <v>4.7300000000000004</v>
      </c>
      <c r="E12"/>
      <c r="F12" s="23"/>
    </row>
    <row r="13" spans="1:6">
      <c r="A13" s="17">
        <v>45025</v>
      </c>
      <c r="B13" t="s">
        <v>48</v>
      </c>
      <c r="D13">
        <v>4.7300000000000004</v>
      </c>
      <c r="E13"/>
      <c r="F13" s="23"/>
    </row>
    <row r="14" spans="1:6">
      <c r="A14" s="17">
        <v>45118</v>
      </c>
      <c r="B14" t="s">
        <v>48</v>
      </c>
      <c r="D14">
        <v>4.72</v>
      </c>
      <c r="E14"/>
      <c r="F14" s="23"/>
    </row>
    <row r="15" spans="1:6">
      <c r="A15" s="17">
        <v>45028</v>
      </c>
      <c r="B15" t="s">
        <v>48</v>
      </c>
      <c r="C15" s="19">
        <v>45033</v>
      </c>
      <c r="D15">
        <v>4.7300000000000004</v>
      </c>
      <c r="E15"/>
      <c r="F15" s="23"/>
    </row>
    <row r="16" spans="1:6">
      <c r="A16" s="17">
        <v>45028</v>
      </c>
      <c r="B16" t="s">
        <v>48</v>
      </c>
      <c r="D16">
        <v>4.7300000000000004</v>
      </c>
      <c r="E16"/>
      <c r="F16" s="23"/>
    </row>
    <row r="17" spans="1:6">
      <c r="A17" s="17">
        <v>45029</v>
      </c>
      <c r="B17" t="s">
        <v>48</v>
      </c>
      <c r="C17" s="19">
        <v>45034</v>
      </c>
      <c r="D17">
        <v>4.7300000000000004</v>
      </c>
      <c r="E17"/>
      <c r="F17" s="23"/>
    </row>
    <row r="18" spans="1:6">
      <c r="A18" s="17">
        <v>45029</v>
      </c>
      <c r="B18" t="s">
        <v>48</v>
      </c>
      <c r="D18">
        <v>4.7300000000000004</v>
      </c>
      <c r="E18"/>
      <c r="F18" s="23"/>
    </row>
    <row r="19" spans="1:6">
      <c r="A19" s="17">
        <v>45029</v>
      </c>
      <c r="B19" t="s">
        <v>48</v>
      </c>
      <c r="D19">
        <v>4.72</v>
      </c>
      <c r="E19"/>
      <c r="F19" s="23"/>
    </row>
    <row r="20" spans="1:6">
      <c r="A20" s="17">
        <v>45030</v>
      </c>
      <c r="B20" t="s">
        <v>48</v>
      </c>
      <c r="C20" s="19">
        <v>45035</v>
      </c>
      <c r="D20">
        <v>4.72</v>
      </c>
      <c r="E20"/>
      <c r="F20" s="23"/>
    </row>
    <row r="21" spans="1:6">
      <c r="A21" s="17">
        <v>45031</v>
      </c>
      <c r="B21" t="s">
        <v>48</v>
      </c>
      <c r="C21" s="19">
        <v>45036</v>
      </c>
      <c r="D21">
        <v>4.72</v>
      </c>
      <c r="E21"/>
      <c r="F21" s="23"/>
    </row>
    <row r="22" spans="1:6">
      <c r="A22" s="17">
        <v>45034</v>
      </c>
      <c r="B22" t="s">
        <v>48</v>
      </c>
      <c r="C22" s="19">
        <v>45037</v>
      </c>
      <c r="D22">
        <v>4.7300000000000004</v>
      </c>
      <c r="E22"/>
      <c r="F22" s="23"/>
    </row>
    <row r="23" spans="1:6">
      <c r="A23" s="17">
        <v>45034</v>
      </c>
      <c r="B23" t="s">
        <v>48</v>
      </c>
      <c r="D23">
        <v>4.7300000000000004</v>
      </c>
      <c r="E23"/>
      <c r="F23" s="23"/>
    </row>
    <row r="24" spans="1:6">
      <c r="A24" s="17">
        <v>45034</v>
      </c>
      <c r="B24" t="s">
        <v>48</v>
      </c>
      <c r="D24">
        <v>4.72</v>
      </c>
      <c r="E24"/>
      <c r="F24" s="23"/>
    </row>
    <row r="25" spans="1:6">
      <c r="A25" s="17">
        <v>45036</v>
      </c>
      <c r="B25" t="s">
        <v>48</v>
      </c>
      <c r="C25" s="19">
        <v>45041</v>
      </c>
      <c r="D25">
        <v>4.72</v>
      </c>
      <c r="E25"/>
      <c r="F25" s="23"/>
    </row>
    <row r="26" spans="1:6">
      <c r="A26" s="17">
        <v>45040</v>
      </c>
      <c r="B26" t="s">
        <v>48</v>
      </c>
      <c r="C26" s="19">
        <v>45043</v>
      </c>
      <c r="D26">
        <v>4.72</v>
      </c>
      <c r="E26"/>
      <c r="F26" s="23"/>
    </row>
    <row r="27" spans="1:6">
      <c r="A27" s="17">
        <v>45041</v>
      </c>
      <c r="B27" t="s">
        <v>48</v>
      </c>
      <c r="C27" s="19">
        <v>45044</v>
      </c>
      <c r="D27">
        <v>4.74</v>
      </c>
      <c r="E27"/>
      <c r="F27" s="23"/>
    </row>
    <row r="28" spans="1:6">
      <c r="A28" s="17">
        <v>45042</v>
      </c>
      <c r="B28" t="s">
        <v>48</v>
      </c>
      <c r="C28" s="19">
        <v>45048</v>
      </c>
      <c r="D28">
        <v>4.72</v>
      </c>
      <c r="E28"/>
      <c r="F28" s="23"/>
    </row>
    <row r="29" spans="1:6">
      <c r="A29" s="17">
        <v>45043</v>
      </c>
      <c r="B29" t="s">
        <v>48</v>
      </c>
      <c r="C29" s="19">
        <v>45049</v>
      </c>
      <c r="D29">
        <v>4.7300000000000004</v>
      </c>
      <c r="E29"/>
      <c r="F29" s="23"/>
    </row>
    <row r="30" spans="1:6">
      <c r="A30" s="17">
        <v>45043</v>
      </c>
      <c r="B30" t="s">
        <v>48</v>
      </c>
      <c r="D30">
        <v>4.7300000000000004</v>
      </c>
      <c r="E30"/>
      <c r="F30" s="23"/>
    </row>
    <row r="31" spans="1:6">
      <c r="A31" s="17">
        <v>45043</v>
      </c>
      <c r="B31" t="s">
        <v>48</v>
      </c>
      <c r="D31">
        <v>4.72</v>
      </c>
      <c r="E31"/>
      <c r="F31" s="23"/>
    </row>
    <row r="32" spans="1:6">
      <c r="A32" s="17">
        <v>45043</v>
      </c>
      <c r="B32" t="s">
        <v>48</v>
      </c>
      <c r="D32">
        <v>4.72</v>
      </c>
      <c r="E32"/>
      <c r="F32" s="23"/>
    </row>
    <row r="33" spans="1:6">
      <c r="A33" s="17">
        <v>45043</v>
      </c>
      <c r="B33" t="s">
        <v>48</v>
      </c>
      <c r="D33">
        <v>4.72</v>
      </c>
      <c r="E33"/>
      <c r="F33" s="23"/>
    </row>
    <row r="34" spans="1:6">
      <c r="A34" s="17">
        <v>45043</v>
      </c>
      <c r="B34" t="s">
        <v>48</v>
      </c>
      <c r="D34">
        <v>4.72</v>
      </c>
      <c r="E34"/>
      <c r="F34" s="23"/>
    </row>
    <row r="35" spans="1:6">
      <c r="A35" s="17">
        <v>45044</v>
      </c>
      <c r="B35" t="s">
        <v>48</v>
      </c>
      <c r="C35" s="19">
        <v>45050</v>
      </c>
      <c r="D35">
        <v>4.72</v>
      </c>
      <c r="E35"/>
      <c r="F35" s="23"/>
    </row>
    <row r="36" spans="1:6">
      <c r="A36" s="17">
        <v>45045</v>
      </c>
      <c r="B36" t="s">
        <v>48</v>
      </c>
      <c r="C36" s="19">
        <v>45051</v>
      </c>
      <c r="D36">
        <v>4.72</v>
      </c>
      <c r="E36"/>
      <c r="F36" s="23"/>
    </row>
    <row r="37" spans="1:6">
      <c r="A37" s="17">
        <v>45046</v>
      </c>
      <c r="B37" t="s">
        <v>48</v>
      </c>
      <c r="D37">
        <v>4.72</v>
      </c>
      <c r="E37"/>
      <c r="F37" s="23"/>
    </row>
    <row r="38" spans="1:6">
      <c r="A38" s="17">
        <v>45046</v>
      </c>
      <c r="B38" t="s">
        <v>48</v>
      </c>
      <c r="D38">
        <v>4.72</v>
      </c>
      <c r="E38"/>
      <c r="F38" s="23"/>
    </row>
    <row r="39" spans="1:6">
      <c r="A39" s="17">
        <v>45046</v>
      </c>
      <c r="B39" t="s">
        <v>48</v>
      </c>
      <c r="D39">
        <v>4.72</v>
      </c>
      <c r="E39"/>
      <c r="F39" s="23"/>
    </row>
    <row r="40" spans="1:6">
      <c r="A40" s="17">
        <v>45046</v>
      </c>
      <c r="B40" t="s">
        <v>48</v>
      </c>
      <c r="D40">
        <v>4.72</v>
      </c>
      <c r="E40"/>
      <c r="F40" s="23"/>
    </row>
    <row r="41" spans="1:6">
      <c r="A41" s="17">
        <v>45047</v>
      </c>
      <c r="B41" t="s">
        <v>48</v>
      </c>
      <c r="D41">
        <v>4.72</v>
      </c>
      <c r="E41"/>
      <c r="F41" s="23"/>
    </row>
    <row r="42" spans="1:6">
      <c r="A42" s="17">
        <v>45048</v>
      </c>
      <c r="B42" t="s">
        <v>48</v>
      </c>
      <c r="D42">
        <v>4.72</v>
      </c>
      <c r="E42"/>
      <c r="F42" s="23"/>
    </row>
    <row r="43" spans="1:6">
      <c r="A43" s="17">
        <v>45049</v>
      </c>
      <c r="B43" t="s">
        <v>48</v>
      </c>
      <c r="C43" s="19">
        <v>45055</v>
      </c>
      <c r="D43">
        <v>4.7300000000000004</v>
      </c>
      <c r="E43"/>
      <c r="F43" s="23"/>
    </row>
    <row r="44" spans="1:6">
      <c r="A44" s="17">
        <v>45049</v>
      </c>
      <c r="B44" t="s">
        <v>48</v>
      </c>
      <c r="D44">
        <v>4.7300000000000004</v>
      </c>
      <c r="E44"/>
      <c r="F44" s="23"/>
    </row>
    <row r="45" spans="1:6">
      <c r="A45" s="17">
        <v>45049</v>
      </c>
      <c r="B45" t="s">
        <v>48</v>
      </c>
      <c r="D45">
        <v>4.72</v>
      </c>
      <c r="E45"/>
      <c r="F45" s="23"/>
    </row>
    <row r="46" spans="1:6">
      <c r="A46" s="17">
        <v>45049</v>
      </c>
      <c r="B46" t="s">
        <v>48</v>
      </c>
      <c r="D46">
        <v>4.72</v>
      </c>
      <c r="E46"/>
      <c r="F46" s="23"/>
    </row>
    <row r="47" spans="1:6">
      <c r="A47" s="17">
        <v>45052</v>
      </c>
      <c r="B47" t="s">
        <v>48</v>
      </c>
      <c r="C47" s="19">
        <v>45058</v>
      </c>
      <c r="D47">
        <v>4.7300000000000004</v>
      </c>
      <c r="E47"/>
      <c r="F47" s="23"/>
    </row>
    <row r="48" spans="1:6">
      <c r="A48" s="17">
        <v>45053</v>
      </c>
      <c r="B48" t="s">
        <v>48</v>
      </c>
      <c r="D48">
        <v>4.7300000000000004</v>
      </c>
      <c r="E48"/>
      <c r="F48" s="23"/>
    </row>
    <row r="49" spans="1:6">
      <c r="A49" s="17">
        <v>45054</v>
      </c>
      <c r="B49" t="s">
        <v>48</v>
      </c>
      <c r="D49">
        <v>4.72</v>
      </c>
      <c r="E49"/>
      <c r="F49" s="23"/>
    </row>
    <row r="50" spans="1:6">
      <c r="A50" s="17">
        <v>45055</v>
      </c>
      <c r="B50" t="s">
        <v>48</v>
      </c>
      <c r="D50">
        <v>4.72</v>
      </c>
      <c r="E50"/>
      <c r="F50" s="23"/>
    </row>
    <row r="51" spans="1:6">
      <c r="A51" s="17">
        <v>45055</v>
      </c>
      <c r="B51" t="s">
        <v>48</v>
      </c>
      <c r="D51">
        <v>4.72</v>
      </c>
      <c r="E51"/>
      <c r="F51" s="23"/>
    </row>
    <row r="52" spans="1:6">
      <c r="A52" s="17">
        <v>45055</v>
      </c>
      <c r="B52" t="s">
        <v>48</v>
      </c>
      <c r="D52">
        <v>4.72</v>
      </c>
      <c r="E52"/>
      <c r="F52" s="23"/>
    </row>
    <row r="53" spans="1:6">
      <c r="A53" s="17">
        <v>45057</v>
      </c>
      <c r="B53" t="s">
        <v>48</v>
      </c>
      <c r="C53" s="19">
        <v>45062</v>
      </c>
      <c r="D53">
        <v>4.72</v>
      </c>
      <c r="E53"/>
      <c r="F53" s="23"/>
    </row>
    <row r="54" spans="1:6">
      <c r="A54" s="17">
        <v>45057</v>
      </c>
      <c r="B54" t="s">
        <v>48</v>
      </c>
      <c r="D54">
        <v>4.72</v>
      </c>
      <c r="E54"/>
      <c r="F54" s="23"/>
    </row>
    <row r="55" spans="1:6">
      <c r="A55" s="17">
        <v>45063</v>
      </c>
      <c r="B55" t="s">
        <v>48</v>
      </c>
      <c r="C55" s="19">
        <v>45068</v>
      </c>
      <c r="D55">
        <v>4.72</v>
      </c>
      <c r="E55"/>
      <c r="F55" s="23"/>
    </row>
    <row r="56" spans="1:6">
      <c r="A56" s="17">
        <v>45066</v>
      </c>
      <c r="B56" t="s">
        <v>48</v>
      </c>
      <c r="C56" s="19">
        <v>45071</v>
      </c>
      <c r="D56">
        <v>4.7300000000000004</v>
      </c>
      <c r="E56"/>
      <c r="F56" s="23"/>
    </row>
    <row r="57" spans="1:6">
      <c r="A57" s="17">
        <v>45068</v>
      </c>
      <c r="B57" t="s">
        <v>48</v>
      </c>
      <c r="D57">
        <v>4.7300000000000004</v>
      </c>
      <c r="E57"/>
      <c r="F57" s="23"/>
    </row>
    <row r="58" spans="1:6">
      <c r="A58" s="17">
        <v>45070</v>
      </c>
      <c r="B58" t="s">
        <v>48</v>
      </c>
      <c r="C58" s="19">
        <v>45076</v>
      </c>
      <c r="D58">
        <v>4.72</v>
      </c>
      <c r="E58"/>
      <c r="F58" s="23"/>
    </row>
    <row r="59" spans="1:6">
      <c r="A59" s="17">
        <v>45072</v>
      </c>
      <c r="B59" t="s">
        <v>48</v>
      </c>
      <c r="C59" s="19">
        <v>45078</v>
      </c>
      <c r="D59">
        <v>4.74</v>
      </c>
      <c r="E59"/>
      <c r="F59" s="23"/>
    </row>
    <row r="60" spans="1:6">
      <c r="A60" s="17">
        <v>45076</v>
      </c>
      <c r="B60" t="s">
        <v>48</v>
      </c>
      <c r="C60" s="19">
        <v>45079</v>
      </c>
      <c r="D60">
        <v>4.72</v>
      </c>
      <c r="E60"/>
      <c r="F60" s="23"/>
    </row>
    <row r="61" spans="1:6">
      <c r="A61" s="17">
        <v>45077</v>
      </c>
      <c r="B61" t="s">
        <v>48</v>
      </c>
      <c r="C61" s="19">
        <v>45082</v>
      </c>
      <c r="D61">
        <v>4.72</v>
      </c>
      <c r="E61"/>
      <c r="F61" s="23"/>
    </row>
    <row r="62" spans="1:6">
      <c r="A62" s="17">
        <v>45078</v>
      </c>
      <c r="B62" t="s">
        <v>48</v>
      </c>
      <c r="C62" s="19">
        <v>45083</v>
      </c>
      <c r="D62">
        <v>4.72</v>
      </c>
      <c r="E62"/>
      <c r="F62" s="23"/>
    </row>
    <row r="63" spans="1:6">
      <c r="A63" s="17">
        <v>45079</v>
      </c>
      <c r="B63" t="s">
        <v>48</v>
      </c>
      <c r="C63" s="19">
        <v>45084</v>
      </c>
      <c r="D63">
        <v>4.72</v>
      </c>
      <c r="E63"/>
      <c r="F63" s="23"/>
    </row>
    <row r="64" spans="1:6">
      <c r="A64" s="17">
        <v>45080</v>
      </c>
      <c r="B64" t="s">
        <v>48</v>
      </c>
      <c r="C64" s="19">
        <v>45085</v>
      </c>
      <c r="D64">
        <v>4.72</v>
      </c>
      <c r="E64"/>
      <c r="F64" s="23"/>
    </row>
    <row r="65" spans="1:6">
      <c r="A65" s="17">
        <v>45080</v>
      </c>
      <c r="B65" t="s">
        <v>48</v>
      </c>
      <c r="D65">
        <v>4.74</v>
      </c>
      <c r="E65"/>
      <c r="F65" s="23"/>
    </row>
    <row r="66" spans="1:6">
      <c r="A66" s="17">
        <v>45081</v>
      </c>
      <c r="B66" t="s">
        <v>48</v>
      </c>
      <c r="D66">
        <v>4.72</v>
      </c>
      <c r="E66"/>
      <c r="F66" s="23"/>
    </row>
    <row r="67" spans="1:6">
      <c r="A67" s="17">
        <v>45082</v>
      </c>
      <c r="B67" t="s">
        <v>48</v>
      </c>
      <c r="D67">
        <v>4.72</v>
      </c>
      <c r="E67"/>
      <c r="F67" s="23"/>
    </row>
    <row r="68" spans="1:6">
      <c r="A68" s="17">
        <v>45082</v>
      </c>
      <c r="B68" t="s">
        <v>48</v>
      </c>
      <c r="D68">
        <v>4.72</v>
      </c>
      <c r="E68"/>
      <c r="F68" s="23"/>
    </row>
    <row r="69" spans="1:6">
      <c r="A69" s="17">
        <v>45082</v>
      </c>
      <c r="B69" t="s">
        <v>48</v>
      </c>
      <c r="D69">
        <v>4.72</v>
      </c>
      <c r="E69"/>
      <c r="F69" s="23"/>
    </row>
    <row r="70" spans="1:6">
      <c r="A70" s="17">
        <v>45084</v>
      </c>
      <c r="B70" t="s">
        <v>48</v>
      </c>
      <c r="C70" s="19">
        <v>45089</v>
      </c>
      <c r="D70">
        <v>4.72</v>
      </c>
      <c r="E70"/>
      <c r="F70" s="23"/>
    </row>
    <row r="71" spans="1:6">
      <c r="A71" s="17">
        <v>45085</v>
      </c>
      <c r="B71" t="s">
        <v>48</v>
      </c>
      <c r="C71" s="19">
        <v>45090</v>
      </c>
      <c r="D71">
        <v>4.72</v>
      </c>
      <c r="E71"/>
      <c r="F71" s="23"/>
    </row>
    <row r="72" spans="1:6">
      <c r="A72" s="17">
        <v>45088</v>
      </c>
      <c r="B72" t="s">
        <v>48</v>
      </c>
      <c r="C72" s="19">
        <v>45092</v>
      </c>
      <c r="D72">
        <v>4.7300000000000004</v>
      </c>
      <c r="E72"/>
      <c r="F72" s="23"/>
    </row>
    <row r="73" spans="1:6">
      <c r="A73" s="17">
        <v>45089</v>
      </c>
      <c r="B73" t="s">
        <v>48</v>
      </c>
      <c r="D73">
        <v>4.7300000000000004</v>
      </c>
      <c r="E73"/>
      <c r="F73" s="23"/>
    </row>
    <row r="74" spans="1:6">
      <c r="A74" s="17">
        <v>45089</v>
      </c>
      <c r="B74" t="s">
        <v>48</v>
      </c>
      <c r="D74">
        <v>4.72</v>
      </c>
      <c r="E74"/>
      <c r="F74" s="23"/>
    </row>
    <row r="75" spans="1:6">
      <c r="A75" s="17">
        <v>45091</v>
      </c>
      <c r="B75" t="s">
        <v>48</v>
      </c>
      <c r="C75" s="19">
        <v>45096</v>
      </c>
      <c r="D75">
        <v>4.74</v>
      </c>
      <c r="E75"/>
      <c r="F75" s="23"/>
    </row>
    <row r="76" spans="1:6">
      <c r="A76" s="17">
        <v>45094</v>
      </c>
      <c r="B76" t="s">
        <v>48</v>
      </c>
      <c r="C76" s="19">
        <v>45099</v>
      </c>
      <c r="D76">
        <v>4.7300000000000004</v>
      </c>
      <c r="E76"/>
      <c r="F76" s="23"/>
    </row>
    <row r="77" spans="1:6">
      <c r="A77" s="17">
        <v>45094</v>
      </c>
      <c r="B77" t="s">
        <v>48</v>
      </c>
      <c r="D77">
        <v>4.7300000000000004</v>
      </c>
      <c r="E77"/>
      <c r="F77" s="23"/>
    </row>
    <row r="78" spans="1:6">
      <c r="A78" s="17">
        <v>45095</v>
      </c>
      <c r="B78" t="s">
        <v>48</v>
      </c>
      <c r="D78">
        <v>4.72</v>
      </c>
      <c r="E78"/>
      <c r="F78" s="23"/>
    </row>
    <row r="79" spans="1:6">
      <c r="A79" s="17">
        <v>45099</v>
      </c>
      <c r="B79" t="s">
        <v>48</v>
      </c>
      <c r="C79" s="19">
        <v>45104</v>
      </c>
      <c r="D79">
        <v>4.72</v>
      </c>
      <c r="E79"/>
      <c r="F79" s="23"/>
    </row>
    <row r="80" spans="1:6">
      <c r="A80" s="17">
        <v>45099</v>
      </c>
      <c r="B80" t="s">
        <v>48</v>
      </c>
      <c r="D80">
        <v>4.72</v>
      </c>
      <c r="E80"/>
      <c r="F80" s="23"/>
    </row>
    <row r="81" spans="1:6">
      <c r="A81" s="17">
        <v>45107</v>
      </c>
      <c r="B81" t="s">
        <v>48</v>
      </c>
      <c r="C81" s="19">
        <v>45112</v>
      </c>
      <c r="D81">
        <v>4.72</v>
      </c>
      <c r="E81"/>
      <c r="F81" s="23"/>
    </row>
    <row r="82" spans="1:6">
      <c r="A82" s="17">
        <v>45110</v>
      </c>
      <c r="B82" t="s">
        <v>48</v>
      </c>
      <c r="C82" s="19">
        <v>45113</v>
      </c>
      <c r="D82">
        <v>4.72</v>
      </c>
      <c r="E82"/>
      <c r="F82" s="23"/>
    </row>
    <row r="83" spans="1:6">
      <c r="A83" s="17">
        <v>45111</v>
      </c>
      <c r="B83" t="s">
        <v>48</v>
      </c>
      <c r="C83" s="19">
        <v>45114</v>
      </c>
      <c r="D83">
        <v>4.74</v>
      </c>
      <c r="E83"/>
      <c r="F83" s="23"/>
    </row>
    <row r="84" spans="1:6">
      <c r="A84" s="17">
        <v>45115</v>
      </c>
      <c r="B84" t="s">
        <v>48</v>
      </c>
      <c r="C84" s="19">
        <v>45120</v>
      </c>
      <c r="D84">
        <v>4.72</v>
      </c>
      <c r="E84"/>
      <c r="F84" s="23"/>
    </row>
    <row r="85" spans="1:6">
      <c r="A85" s="17">
        <v>45121</v>
      </c>
      <c r="B85" t="s">
        <v>48</v>
      </c>
      <c r="C85" s="19">
        <v>45126</v>
      </c>
      <c r="D85">
        <v>4.72</v>
      </c>
      <c r="E85"/>
      <c r="F85" s="23"/>
    </row>
    <row r="86" spans="1:6">
      <c r="A86" s="17">
        <v>45123</v>
      </c>
      <c r="B86" t="s">
        <v>48</v>
      </c>
      <c r="C86" s="19">
        <v>45127</v>
      </c>
      <c r="D86">
        <v>4.72</v>
      </c>
      <c r="E86"/>
      <c r="F86" s="23"/>
    </row>
    <row r="87" spans="1:6">
      <c r="A87" s="17">
        <v>45125</v>
      </c>
      <c r="B87" t="s">
        <v>48</v>
      </c>
      <c r="C87" s="19">
        <v>45128</v>
      </c>
      <c r="D87">
        <v>4.72</v>
      </c>
      <c r="E87"/>
      <c r="F87" s="23"/>
    </row>
    <row r="88" spans="1:6">
      <c r="A88" s="17">
        <v>45133</v>
      </c>
      <c r="B88" t="s">
        <v>48</v>
      </c>
      <c r="C88" s="19">
        <v>45138</v>
      </c>
      <c r="D88">
        <v>4.72</v>
      </c>
      <c r="E88"/>
      <c r="F88" s="23"/>
    </row>
    <row r="89" spans="1:6">
      <c r="A89" s="17">
        <v>45147</v>
      </c>
      <c r="B89" t="s">
        <v>48</v>
      </c>
      <c r="C89" s="19">
        <v>45152</v>
      </c>
      <c r="D89">
        <v>4.72</v>
      </c>
      <c r="E89"/>
      <c r="F89" s="23"/>
    </row>
    <row r="90" spans="1:6">
      <c r="A90" s="17">
        <v>45147</v>
      </c>
      <c r="B90" t="s">
        <v>48</v>
      </c>
      <c r="D90">
        <v>4.72</v>
      </c>
      <c r="E90"/>
      <c r="F90" s="23"/>
    </row>
    <row r="91" spans="1:6">
      <c r="A91" s="17">
        <v>45153</v>
      </c>
      <c r="B91" t="s">
        <v>48</v>
      </c>
      <c r="C91" s="19">
        <v>45156</v>
      </c>
      <c r="D91">
        <v>4.72</v>
      </c>
      <c r="E91"/>
      <c r="F91" s="23"/>
    </row>
    <row r="92" spans="1:6">
      <c r="A92" s="17">
        <v>45155</v>
      </c>
      <c r="B92" t="s">
        <v>48</v>
      </c>
      <c r="C92" s="19">
        <v>45160</v>
      </c>
      <c r="D92">
        <v>4.72</v>
      </c>
      <c r="E92"/>
      <c r="F92" s="23"/>
    </row>
    <row r="93" spans="1:6">
      <c r="A93" s="17">
        <v>45156</v>
      </c>
      <c r="B93" t="s">
        <v>48</v>
      </c>
      <c r="C93" s="19">
        <v>45161</v>
      </c>
      <c r="D93">
        <v>4.72</v>
      </c>
      <c r="E93"/>
      <c r="F93" s="23"/>
    </row>
    <row r="94" spans="1:6">
      <c r="A94" s="17">
        <v>45163</v>
      </c>
      <c r="B94" t="s">
        <v>48</v>
      </c>
      <c r="C94" s="19">
        <v>45169</v>
      </c>
      <c r="D94">
        <v>4.72</v>
      </c>
      <c r="E94"/>
      <c r="F94" s="23"/>
    </row>
    <row r="95" spans="1:6">
      <c r="A95" s="17">
        <v>45166</v>
      </c>
      <c r="B95" t="s">
        <v>48</v>
      </c>
      <c r="C95" s="19">
        <v>45170</v>
      </c>
      <c r="D95">
        <v>4.72</v>
      </c>
      <c r="E95"/>
      <c r="F95" s="23"/>
    </row>
    <row r="96" spans="1:6">
      <c r="A96" s="17">
        <v>45166</v>
      </c>
      <c r="B96" t="s">
        <v>48</v>
      </c>
      <c r="D96">
        <v>4.72</v>
      </c>
      <c r="E96"/>
      <c r="F96" s="23"/>
    </row>
    <row r="97" spans="1:6">
      <c r="A97" s="17">
        <v>45167</v>
      </c>
      <c r="B97" t="s">
        <v>48</v>
      </c>
      <c r="D97">
        <v>4.72</v>
      </c>
      <c r="E97"/>
      <c r="F97" s="23"/>
    </row>
    <row r="98" spans="1:6">
      <c r="A98" s="17">
        <v>45169</v>
      </c>
      <c r="B98" t="s">
        <v>48</v>
      </c>
      <c r="C98" s="19">
        <v>45174</v>
      </c>
      <c r="D98">
        <v>4.72</v>
      </c>
      <c r="E98"/>
      <c r="F98" s="23"/>
    </row>
    <row r="99" spans="1:6">
      <c r="A99" s="17">
        <v>45169</v>
      </c>
      <c r="B99" t="s">
        <v>48</v>
      </c>
      <c r="D99">
        <v>4.72</v>
      </c>
      <c r="E99"/>
      <c r="F99" s="23"/>
    </row>
    <row r="100" spans="1:6">
      <c r="A100" s="17">
        <v>45171</v>
      </c>
      <c r="B100" t="s">
        <v>48</v>
      </c>
      <c r="C100" s="19">
        <v>45176</v>
      </c>
      <c r="D100">
        <v>4.7300000000000004</v>
      </c>
      <c r="E100"/>
      <c r="F100" s="23"/>
    </row>
    <row r="101" spans="1:6">
      <c r="A101" s="17">
        <v>45172</v>
      </c>
      <c r="B101" t="s">
        <v>48</v>
      </c>
      <c r="D101">
        <v>4.7300000000000004</v>
      </c>
      <c r="E101"/>
      <c r="F101" s="23"/>
    </row>
    <row r="102" spans="1:6">
      <c r="A102" s="17">
        <v>45172</v>
      </c>
      <c r="B102" t="s">
        <v>48</v>
      </c>
      <c r="D102">
        <v>4.7300000000000004</v>
      </c>
      <c r="E102"/>
      <c r="F102" s="23"/>
    </row>
    <row r="103" spans="1:6">
      <c r="A103" s="17">
        <v>45172</v>
      </c>
      <c r="B103" t="s">
        <v>48</v>
      </c>
      <c r="D103">
        <v>4.7300000000000004</v>
      </c>
      <c r="E103"/>
      <c r="F103" s="23"/>
    </row>
    <row r="104" spans="1:6">
      <c r="A104" s="17">
        <v>45173</v>
      </c>
      <c r="B104" t="s">
        <v>48</v>
      </c>
      <c r="D104">
        <v>4.7300000000000004</v>
      </c>
      <c r="E104"/>
      <c r="F104" s="23"/>
    </row>
    <row r="105" spans="1:6">
      <c r="A105" s="17">
        <v>45173</v>
      </c>
      <c r="B105" t="s">
        <v>48</v>
      </c>
      <c r="D105">
        <v>4.7300000000000004</v>
      </c>
      <c r="E105"/>
      <c r="F105" s="23"/>
    </row>
    <row r="106" spans="1:6">
      <c r="A106" s="17">
        <v>45174</v>
      </c>
      <c r="B106" t="s">
        <v>48</v>
      </c>
      <c r="C106" s="19">
        <v>45177</v>
      </c>
      <c r="D106">
        <v>4.72</v>
      </c>
      <c r="E106"/>
      <c r="F106" s="23"/>
    </row>
    <row r="107" spans="1:6">
      <c r="A107" s="17">
        <v>45176</v>
      </c>
      <c r="B107" t="s">
        <v>48</v>
      </c>
      <c r="C107" s="19">
        <v>45181</v>
      </c>
      <c r="D107">
        <v>4.74</v>
      </c>
      <c r="E107"/>
      <c r="F107" s="23"/>
    </row>
    <row r="108" spans="1:6">
      <c r="A108" s="17">
        <v>45177</v>
      </c>
      <c r="B108" t="s">
        <v>48</v>
      </c>
      <c r="C108" s="19">
        <v>45182</v>
      </c>
      <c r="D108">
        <v>4.72</v>
      </c>
      <c r="E108"/>
      <c r="F108" s="23"/>
    </row>
    <row r="109" spans="1:6">
      <c r="A109" s="17">
        <v>45178</v>
      </c>
      <c r="B109" t="s">
        <v>48</v>
      </c>
      <c r="C109" s="19">
        <v>45183</v>
      </c>
      <c r="D109">
        <v>4.72</v>
      </c>
      <c r="E109"/>
      <c r="F109" s="23"/>
    </row>
    <row r="110" spans="1:6">
      <c r="A110" s="17">
        <v>45179</v>
      </c>
      <c r="B110" t="s">
        <v>48</v>
      </c>
      <c r="D110">
        <v>4.72</v>
      </c>
      <c r="E110"/>
      <c r="F110" s="23"/>
    </row>
    <row r="111" spans="1:6">
      <c r="A111" s="17">
        <v>45180</v>
      </c>
      <c r="B111" t="s">
        <v>48</v>
      </c>
      <c r="D111">
        <v>4.72</v>
      </c>
      <c r="E111"/>
      <c r="F111" s="23"/>
    </row>
    <row r="112" spans="1:6">
      <c r="A112" s="17">
        <v>45181</v>
      </c>
      <c r="B112" t="s">
        <v>48</v>
      </c>
      <c r="C112" s="19">
        <v>45184</v>
      </c>
      <c r="D112">
        <v>4.72</v>
      </c>
      <c r="E112"/>
      <c r="F112" s="23"/>
    </row>
    <row r="113" spans="1:6">
      <c r="A113" s="17">
        <v>45181</v>
      </c>
      <c r="B113" t="s">
        <v>48</v>
      </c>
      <c r="D113">
        <v>4.72</v>
      </c>
      <c r="E113"/>
      <c r="F113" s="23"/>
    </row>
    <row r="114" spans="1:6">
      <c r="A114" s="17">
        <v>45182</v>
      </c>
      <c r="B114" t="s">
        <v>48</v>
      </c>
      <c r="C114" s="19">
        <v>45187</v>
      </c>
      <c r="D114">
        <v>4.72</v>
      </c>
      <c r="E114"/>
      <c r="F114" s="23"/>
    </row>
    <row r="115" spans="1:6">
      <c r="A115" s="17">
        <v>45195</v>
      </c>
      <c r="B115" t="s">
        <v>48</v>
      </c>
      <c r="C115" s="19">
        <v>45198</v>
      </c>
      <c r="D115">
        <v>4.72</v>
      </c>
      <c r="E115"/>
      <c r="F115" s="23"/>
    </row>
    <row r="116" spans="1:6">
      <c r="A116" s="17">
        <v>45198</v>
      </c>
      <c r="B116" t="s">
        <v>48</v>
      </c>
      <c r="C116" s="19">
        <v>45203</v>
      </c>
      <c r="D116">
        <v>4.72</v>
      </c>
      <c r="E116"/>
      <c r="F116" s="23"/>
    </row>
    <row r="117" spans="1:6">
      <c r="A117" s="17">
        <v>45201</v>
      </c>
      <c r="B117" t="s">
        <v>48</v>
      </c>
      <c r="C117" s="19">
        <v>45204</v>
      </c>
      <c r="D117">
        <v>4.72</v>
      </c>
      <c r="E117"/>
      <c r="F117" s="23"/>
    </row>
    <row r="118" spans="1:6">
      <c r="A118" s="17">
        <v>45202</v>
      </c>
      <c r="B118" t="s">
        <v>48</v>
      </c>
      <c r="C118" s="19">
        <v>45205</v>
      </c>
      <c r="D118">
        <v>4.72</v>
      </c>
      <c r="E118"/>
      <c r="F118" s="23"/>
    </row>
    <row r="119" spans="1:6">
      <c r="A119" s="17">
        <v>45203</v>
      </c>
      <c r="B119" t="s">
        <v>48</v>
      </c>
      <c r="C119" s="19">
        <v>45208</v>
      </c>
      <c r="D119">
        <v>4.74</v>
      </c>
      <c r="E119"/>
      <c r="F119" s="23"/>
    </row>
    <row r="120" spans="1:6">
      <c r="A120" s="17">
        <v>45570</v>
      </c>
      <c r="B120" t="s">
        <v>48</v>
      </c>
      <c r="C120" s="19">
        <v>45209</v>
      </c>
      <c r="D120">
        <v>4.72</v>
      </c>
      <c r="E120"/>
      <c r="F120" s="23"/>
    </row>
    <row r="121" spans="1:6">
      <c r="A121" s="17">
        <v>45571</v>
      </c>
      <c r="B121" t="s">
        <v>48</v>
      </c>
      <c r="C121" s="19">
        <v>45210</v>
      </c>
      <c r="D121">
        <v>4.72</v>
      </c>
      <c r="E121"/>
      <c r="F121" s="23"/>
    </row>
    <row r="122" spans="1:6">
      <c r="A122" s="17">
        <v>45576</v>
      </c>
      <c r="B122" t="s">
        <v>48</v>
      </c>
      <c r="C122" s="19">
        <v>45215</v>
      </c>
      <c r="D122">
        <v>4.74</v>
      </c>
      <c r="E122"/>
      <c r="F122" s="23"/>
    </row>
    <row r="123" spans="1:6">
      <c r="A123" s="17">
        <v>45581</v>
      </c>
      <c r="B123" t="s">
        <v>48</v>
      </c>
      <c r="C123" s="19">
        <v>45218</v>
      </c>
      <c r="D123">
        <v>4.72</v>
      </c>
      <c r="E123"/>
      <c r="F123" s="23"/>
    </row>
    <row r="124" spans="1:6">
      <c r="A124" s="17">
        <v>45581</v>
      </c>
      <c r="B124" t="s">
        <v>48</v>
      </c>
      <c r="D124">
        <v>4.72</v>
      </c>
      <c r="E124"/>
      <c r="F124" s="23"/>
    </row>
    <row r="125" spans="1:6">
      <c r="A125" s="17">
        <v>45586</v>
      </c>
      <c r="B125" t="s">
        <v>48</v>
      </c>
      <c r="C125" s="19">
        <v>45225</v>
      </c>
      <c r="D125">
        <v>4.72</v>
      </c>
      <c r="E125"/>
      <c r="F125" s="23"/>
    </row>
    <row r="126" spans="1:6">
      <c r="A126" s="17">
        <v>45594</v>
      </c>
      <c r="B126" t="s">
        <v>48</v>
      </c>
      <c r="C126" s="19">
        <v>45232</v>
      </c>
      <c r="D126">
        <v>4.72</v>
      </c>
      <c r="E126"/>
      <c r="F126" s="23"/>
    </row>
    <row r="127" spans="1:6">
      <c r="A127" s="17">
        <v>45597</v>
      </c>
      <c r="B127" t="s">
        <v>48</v>
      </c>
      <c r="C127" s="19">
        <v>45236</v>
      </c>
      <c r="D127">
        <v>4.72</v>
      </c>
      <c r="E127"/>
      <c r="F127" s="23"/>
    </row>
    <row r="128" spans="1:6">
      <c r="A128" s="17">
        <v>45607</v>
      </c>
      <c r="B128" t="s">
        <v>48</v>
      </c>
      <c r="C128" s="19">
        <v>45246</v>
      </c>
      <c r="D128">
        <v>4.7300000000000004</v>
      </c>
      <c r="E128"/>
      <c r="F128" s="23"/>
    </row>
    <row r="129" spans="1:6">
      <c r="A129" s="17">
        <v>45608</v>
      </c>
      <c r="B129" t="s">
        <v>48</v>
      </c>
      <c r="D129">
        <v>4.7300000000000004</v>
      </c>
      <c r="E129"/>
      <c r="F129" s="23"/>
    </row>
    <row r="130" spans="1:6">
      <c r="A130" s="17">
        <v>45608</v>
      </c>
      <c r="B130" t="s">
        <v>48</v>
      </c>
      <c r="D130">
        <v>4.7300000000000004</v>
      </c>
      <c r="E130"/>
      <c r="F130" s="23"/>
    </row>
    <row r="131" spans="1:6">
      <c r="A131" s="17">
        <v>45608</v>
      </c>
      <c r="B131" t="s">
        <v>48</v>
      </c>
      <c r="D131">
        <v>4.7300000000000004</v>
      </c>
      <c r="E131"/>
      <c r="F131" s="23"/>
    </row>
    <row r="132" spans="1:6">
      <c r="A132" s="17">
        <v>45608</v>
      </c>
      <c r="B132" t="s">
        <v>48</v>
      </c>
      <c r="D132">
        <v>4.72</v>
      </c>
      <c r="E132"/>
      <c r="F132" s="23"/>
    </row>
    <row r="133" spans="1:6">
      <c r="A133" s="17">
        <v>45610</v>
      </c>
      <c r="B133" t="s">
        <v>48</v>
      </c>
      <c r="C133" s="19">
        <v>45247</v>
      </c>
      <c r="D133">
        <v>4.74</v>
      </c>
      <c r="E133"/>
      <c r="F133" s="23"/>
    </row>
    <row r="134" spans="1:6">
      <c r="A134" s="17">
        <v>45612</v>
      </c>
      <c r="B134" t="s">
        <v>48</v>
      </c>
      <c r="C134" s="19">
        <v>45251</v>
      </c>
      <c r="D134">
        <v>4.72</v>
      </c>
      <c r="E134"/>
      <c r="F134" s="23"/>
    </row>
    <row r="135" spans="1:6">
      <c r="A135" s="17">
        <v>45613</v>
      </c>
      <c r="B135" t="s">
        <v>48</v>
      </c>
      <c r="C135" s="19">
        <v>45252</v>
      </c>
      <c r="D135">
        <v>4.72</v>
      </c>
      <c r="E135"/>
      <c r="F135" s="23"/>
    </row>
    <row r="136" spans="1:6">
      <c r="A136" s="17">
        <v>45615</v>
      </c>
      <c r="B136" t="s">
        <v>48</v>
      </c>
      <c r="C136" s="19">
        <v>45253</v>
      </c>
      <c r="D136">
        <v>4.72</v>
      </c>
      <c r="E136"/>
      <c r="F136" s="23"/>
    </row>
    <row r="137" spans="1:6">
      <c r="A137" s="17">
        <v>45615</v>
      </c>
      <c r="B137" t="s">
        <v>48</v>
      </c>
      <c r="D137">
        <v>4.72</v>
      </c>
      <c r="E137"/>
      <c r="F137" s="23"/>
    </row>
    <row r="138" spans="1:6">
      <c r="A138" s="17">
        <v>45615</v>
      </c>
      <c r="B138" t="s">
        <v>48</v>
      </c>
      <c r="D138">
        <v>4.72</v>
      </c>
      <c r="E138"/>
      <c r="F138" s="23"/>
    </row>
    <row r="139" spans="1:6">
      <c r="A139" s="17">
        <v>45616</v>
      </c>
      <c r="B139" t="s">
        <v>48</v>
      </c>
      <c r="D139">
        <v>4.72</v>
      </c>
      <c r="E139"/>
      <c r="F139" s="23"/>
    </row>
    <row r="140" spans="1:6">
      <c r="A140" s="17">
        <v>45616</v>
      </c>
      <c r="B140" t="s">
        <v>48</v>
      </c>
      <c r="D140">
        <v>4.72</v>
      </c>
      <c r="E140"/>
      <c r="F140" s="23"/>
    </row>
    <row r="141" spans="1:6">
      <c r="A141" s="17">
        <v>45617</v>
      </c>
      <c r="B141" t="s">
        <v>48</v>
      </c>
      <c r="C141" s="19">
        <v>45254</v>
      </c>
      <c r="D141">
        <v>4.72</v>
      </c>
      <c r="E141"/>
      <c r="F141" s="23"/>
    </row>
    <row r="142" spans="1:6">
      <c r="A142" s="17">
        <v>45618</v>
      </c>
      <c r="B142" t="s">
        <v>48</v>
      </c>
      <c r="C142" s="19">
        <v>45257</v>
      </c>
      <c r="D142">
        <v>4.72</v>
      </c>
      <c r="E142"/>
      <c r="F142" s="23"/>
    </row>
    <row r="143" spans="1:6">
      <c r="A143" s="17">
        <v>45618</v>
      </c>
      <c r="B143" t="s">
        <v>48</v>
      </c>
      <c r="D143">
        <v>4.72</v>
      </c>
      <c r="E143"/>
      <c r="F143" s="23"/>
    </row>
    <row r="144" spans="1:6">
      <c r="A144" s="17">
        <v>45623</v>
      </c>
      <c r="B144" t="s">
        <v>48</v>
      </c>
      <c r="C144" s="19">
        <v>45260</v>
      </c>
      <c r="D144">
        <v>4.74</v>
      </c>
      <c r="E144"/>
      <c r="F144" s="23"/>
    </row>
    <row r="145" spans="1:8">
      <c r="A145" s="17">
        <v>45632</v>
      </c>
      <c r="B145" t="s">
        <v>48</v>
      </c>
      <c r="C145" s="19">
        <v>45271</v>
      </c>
      <c r="D145">
        <v>4.72</v>
      </c>
      <c r="E145"/>
      <c r="F145" s="23"/>
    </row>
    <row r="146" spans="1:8">
      <c r="A146" s="17">
        <v>45640</v>
      </c>
      <c r="B146" t="s">
        <v>48</v>
      </c>
      <c r="C146" s="19">
        <v>45279</v>
      </c>
      <c r="D146">
        <v>4.72</v>
      </c>
      <c r="E146"/>
      <c r="F146" s="23"/>
    </row>
    <row r="147" spans="1:8">
      <c r="A147" s="17">
        <v>45644</v>
      </c>
      <c r="B147" t="s">
        <v>48</v>
      </c>
      <c r="C147" s="19">
        <v>45281</v>
      </c>
      <c r="D147">
        <v>4.72</v>
      </c>
      <c r="E147"/>
      <c r="F147" s="23"/>
    </row>
    <row r="148" spans="1:8">
      <c r="A148" s="17">
        <v>45647</v>
      </c>
      <c r="B148" t="s">
        <v>48</v>
      </c>
      <c r="C148" s="19">
        <v>45288</v>
      </c>
      <c r="D148">
        <v>4.72</v>
      </c>
      <c r="E148"/>
      <c r="F148" s="23"/>
    </row>
    <row r="149" spans="1:8">
      <c r="A149" s="17">
        <v>45654</v>
      </c>
      <c r="B149" t="s">
        <v>48</v>
      </c>
      <c r="C149" s="19">
        <v>45294</v>
      </c>
      <c r="D149">
        <v>4.72</v>
      </c>
      <c r="E149"/>
      <c r="F149" s="23"/>
    </row>
    <row r="150" spans="1:8">
      <c r="A150" s="17">
        <v>45655</v>
      </c>
      <c r="B150" t="s">
        <v>48</v>
      </c>
      <c r="C150" s="19">
        <v>45295</v>
      </c>
      <c r="D150">
        <v>4.72</v>
      </c>
      <c r="E150"/>
      <c r="F150" s="23"/>
    </row>
    <row r="151" spans="1:8">
      <c r="A151" s="17">
        <v>45656</v>
      </c>
      <c r="B151" t="s">
        <v>48</v>
      </c>
      <c r="C151" s="19">
        <v>45296</v>
      </c>
      <c r="D151">
        <v>4.72</v>
      </c>
      <c r="E151"/>
      <c r="F151" s="23"/>
    </row>
    <row r="152" spans="1:8">
      <c r="A152" s="17">
        <v>45292</v>
      </c>
      <c r="B152" t="s">
        <v>48</v>
      </c>
      <c r="D152">
        <v>4.72</v>
      </c>
      <c r="E152"/>
      <c r="F152" s="23"/>
    </row>
    <row r="153" spans="1:8">
      <c r="A153" s="17">
        <v>45293</v>
      </c>
      <c r="B153" t="s">
        <v>48</v>
      </c>
      <c r="D153">
        <v>4.72</v>
      </c>
      <c r="E153"/>
      <c r="F153" s="23"/>
      <c r="H153" s="19"/>
    </row>
    <row r="154" spans="1:8">
      <c r="A154" s="17">
        <v>45294</v>
      </c>
      <c r="B154" t="s">
        <v>48</v>
      </c>
      <c r="C154" s="19">
        <v>45299</v>
      </c>
      <c r="D154">
        <v>4.72</v>
      </c>
      <c r="E154"/>
      <c r="F154" s="23"/>
      <c r="H154" s="19"/>
    </row>
    <row r="155" spans="1:8">
      <c r="A155" s="17">
        <v>45294</v>
      </c>
      <c r="B155" t="s">
        <v>48</v>
      </c>
      <c r="D155">
        <v>4.72</v>
      </c>
      <c r="E155"/>
      <c r="F155" s="23"/>
      <c r="H155" s="19"/>
    </row>
    <row r="156" spans="1:8">
      <c r="A156" s="17">
        <v>45295</v>
      </c>
      <c r="B156" t="s">
        <v>48</v>
      </c>
      <c r="C156" s="19">
        <v>45300</v>
      </c>
      <c r="D156">
        <v>4.72</v>
      </c>
      <c r="E156"/>
      <c r="F156" s="23"/>
      <c r="H156" s="19"/>
    </row>
    <row r="157" spans="1:8">
      <c r="A157" s="17">
        <v>45296</v>
      </c>
      <c r="B157" t="s">
        <v>48</v>
      </c>
      <c r="C157" s="19">
        <v>45301</v>
      </c>
      <c r="D157">
        <v>4.72</v>
      </c>
      <c r="E157"/>
      <c r="F157" s="23"/>
      <c r="H157" s="19"/>
    </row>
    <row r="158" spans="1:8">
      <c r="A158" s="17">
        <v>45299</v>
      </c>
      <c r="B158" t="s">
        <v>48</v>
      </c>
      <c r="C158" s="19">
        <v>45302</v>
      </c>
      <c r="D158">
        <v>4.72</v>
      </c>
      <c r="E158"/>
      <c r="F158" s="23"/>
      <c r="H158" s="19"/>
    </row>
    <row r="159" spans="1:8">
      <c r="A159" s="17">
        <v>45302</v>
      </c>
      <c r="B159" t="s">
        <v>48</v>
      </c>
      <c r="C159" s="19">
        <v>45307</v>
      </c>
      <c r="D159">
        <v>4.72</v>
      </c>
      <c r="E159"/>
      <c r="F159" s="23"/>
      <c r="H159" s="19"/>
    </row>
    <row r="160" spans="1:8">
      <c r="A160" s="17">
        <v>45302</v>
      </c>
      <c r="B160" t="s">
        <v>48</v>
      </c>
      <c r="D160">
        <v>4.72</v>
      </c>
      <c r="E160"/>
      <c r="F160" s="23"/>
      <c r="H160" s="19"/>
    </row>
    <row r="161" spans="1:8">
      <c r="A161" s="17">
        <v>45302</v>
      </c>
      <c r="B161" t="s">
        <v>48</v>
      </c>
      <c r="D161">
        <v>4.72</v>
      </c>
      <c r="E161"/>
      <c r="F161" s="23"/>
      <c r="H161" s="19"/>
    </row>
    <row r="162" spans="1:8">
      <c r="A162" s="17">
        <v>45304</v>
      </c>
      <c r="B162" t="s">
        <v>48</v>
      </c>
      <c r="C162" s="19">
        <v>45309</v>
      </c>
      <c r="D162">
        <v>4.72</v>
      </c>
      <c r="E162"/>
      <c r="F162" s="23"/>
      <c r="H162" s="19"/>
    </row>
    <row r="163" spans="1:8">
      <c r="A163" s="17">
        <v>45314</v>
      </c>
      <c r="B163" t="s">
        <v>48</v>
      </c>
      <c r="C163" s="19">
        <v>45317</v>
      </c>
      <c r="D163">
        <v>4.72</v>
      </c>
      <c r="E163"/>
      <c r="F163" s="23"/>
      <c r="H163" s="19"/>
    </row>
    <row r="164" spans="1:8">
      <c r="A164" s="17">
        <v>45319</v>
      </c>
      <c r="B164" t="s">
        <v>48</v>
      </c>
      <c r="C164" s="19">
        <v>45323</v>
      </c>
      <c r="D164">
        <v>4.72</v>
      </c>
      <c r="E164"/>
      <c r="F164" s="23"/>
      <c r="H164" s="19"/>
    </row>
    <row r="165" spans="1:8">
      <c r="A165" s="17">
        <v>45322</v>
      </c>
      <c r="B165" t="s">
        <v>48</v>
      </c>
      <c r="C165" s="19">
        <v>45327</v>
      </c>
      <c r="D165">
        <v>4.72</v>
      </c>
      <c r="E165"/>
      <c r="F165" s="23"/>
      <c r="H165" s="19"/>
    </row>
    <row r="166" spans="1:8">
      <c r="A166" s="17">
        <v>45324</v>
      </c>
      <c r="B166" t="s">
        <v>48</v>
      </c>
      <c r="C166" s="19">
        <v>45329</v>
      </c>
      <c r="D166">
        <v>4.72</v>
      </c>
      <c r="E166"/>
      <c r="F166" s="23"/>
      <c r="H166" s="19"/>
    </row>
    <row r="167" spans="1:8">
      <c r="A167" s="17">
        <v>45328</v>
      </c>
      <c r="B167" t="s">
        <v>48</v>
      </c>
      <c r="C167" s="19">
        <v>45331</v>
      </c>
      <c r="D167">
        <v>4.72</v>
      </c>
      <c r="E167"/>
      <c r="F167" s="23"/>
      <c r="H167" s="19"/>
    </row>
    <row r="168" spans="1:8">
      <c r="A168" s="17">
        <v>45330</v>
      </c>
      <c r="B168" t="s">
        <v>48</v>
      </c>
      <c r="C168" s="19">
        <v>45334</v>
      </c>
      <c r="D168">
        <v>4.72</v>
      </c>
      <c r="E168"/>
      <c r="F168" s="23"/>
      <c r="H168" s="19"/>
    </row>
    <row r="169" spans="1:8">
      <c r="A169" s="17">
        <v>45330</v>
      </c>
      <c r="B169" t="s">
        <v>48</v>
      </c>
      <c r="C169" s="19">
        <v>45335</v>
      </c>
      <c r="D169">
        <v>4.72</v>
      </c>
      <c r="E169"/>
      <c r="F169" s="23"/>
      <c r="H169" s="19"/>
    </row>
    <row r="170" spans="1:8">
      <c r="A170" s="17">
        <v>45333</v>
      </c>
      <c r="B170" t="s">
        <v>48</v>
      </c>
      <c r="D170">
        <v>4.72</v>
      </c>
      <c r="E170"/>
      <c r="F170" s="23"/>
      <c r="H170" s="19"/>
    </row>
    <row r="171" spans="1:8">
      <c r="A171" s="17">
        <v>45334</v>
      </c>
      <c r="B171" t="s">
        <v>48</v>
      </c>
      <c r="C171" s="19">
        <v>45337</v>
      </c>
      <c r="D171">
        <v>4.7300000000000004</v>
      </c>
      <c r="E171"/>
      <c r="F171" s="23"/>
      <c r="H171" s="19"/>
    </row>
    <row r="172" spans="1:8">
      <c r="A172" s="17">
        <v>45336</v>
      </c>
      <c r="B172" t="s">
        <v>48</v>
      </c>
      <c r="D172">
        <v>4.7300000000000004</v>
      </c>
      <c r="E172"/>
      <c r="F172" s="23"/>
      <c r="H172" s="19"/>
    </row>
    <row r="173" spans="1:8">
      <c r="A173" s="17">
        <v>45336</v>
      </c>
      <c r="B173" t="s">
        <v>48</v>
      </c>
      <c r="C173" s="19">
        <v>45341</v>
      </c>
      <c r="D173">
        <v>4.72</v>
      </c>
      <c r="E173"/>
      <c r="F173" s="23"/>
      <c r="H173" s="19"/>
    </row>
    <row r="174" spans="1:8">
      <c r="A174" s="17">
        <v>45337</v>
      </c>
      <c r="B174" t="s">
        <v>48</v>
      </c>
      <c r="C174" s="19"/>
      <c r="D174">
        <v>4.72</v>
      </c>
      <c r="E174"/>
      <c r="F174" s="23"/>
      <c r="H174" s="19"/>
    </row>
    <row r="175" spans="1:8">
      <c r="A175" s="17">
        <v>45339</v>
      </c>
      <c r="B175" t="s">
        <v>48</v>
      </c>
      <c r="C175" s="19">
        <v>45342</v>
      </c>
      <c r="D175">
        <v>4.74</v>
      </c>
      <c r="E175"/>
      <c r="F175" s="23"/>
      <c r="H175" s="19"/>
    </row>
    <row r="176" spans="1:8">
      <c r="A176" s="17">
        <v>45340</v>
      </c>
      <c r="B176" t="s">
        <v>48</v>
      </c>
      <c r="C176" s="19">
        <v>45344</v>
      </c>
      <c r="D176">
        <v>4.72</v>
      </c>
      <c r="E176"/>
      <c r="F176" s="23"/>
      <c r="H176" s="19"/>
    </row>
    <row r="177" spans="1:8">
      <c r="A177" s="17">
        <v>45344</v>
      </c>
      <c r="B177" t="s">
        <v>48</v>
      </c>
      <c r="C177" s="19"/>
      <c r="D177">
        <v>4.72</v>
      </c>
      <c r="E177"/>
      <c r="F177" s="23"/>
      <c r="H177" s="19"/>
    </row>
    <row r="178" spans="1:8">
      <c r="A178" s="17">
        <v>45346</v>
      </c>
      <c r="B178" t="s">
        <v>48</v>
      </c>
      <c r="C178" s="19">
        <v>45349</v>
      </c>
      <c r="D178">
        <v>4.72</v>
      </c>
      <c r="E178"/>
      <c r="F178" s="23"/>
      <c r="H178" s="19"/>
    </row>
    <row r="179" spans="1:8" ht="14.45" customHeight="1">
      <c r="A179" s="17">
        <v>45349</v>
      </c>
      <c r="B179" t="s">
        <v>48</v>
      </c>
      <c r="C179" s="19">
        <v>45351</v>
      </c>
      <c r="D179">
        <v>4.74</v>
      </c>
      <c r="E179"/>
      <c r="F179" s="23"/>
      <c r="H179" s="19"/>
    </row>
    <row r="180" spans="1:8" ht="14.45" customHeight="1">
      <c r="A180" s="17">
        <v>45353</v>
      </c>
      <c r="B180" t="s">
        <v>48</v>
      </c>
      <c r="C180" s="19">
        <v>45352</v>
      </c>
      <c r="D180">
        <v>4.72</v>
      </c>
      <c r="E180"/>
      <c r="F180" s="23"/>
      <c r="H180" s="19"/>
    </row>
    <row r="181" spans="1:8" ht="14.45" customHeight="1">
      <c r="A181" s="17">
        <v>45355</v>
      </c>
      <c r="B181" t="s">
        <v>48</v>
      </c>
      <c r="C181" s="19">
        <v>45358</v>
      </c>
      <c r="D181">
        <v>4.72</v>
      </c>
      <c r="E181"/>
      <c r="F181" s="23"/>
      <c r="H181" s="19"/>
    </row>
    <row r="182" spans="1:8" ht="14.45" customHeight="1">
      <c r="A182" s="17">
        <v>45355</v>
      </c>
      <c r="B182" t="s">
        <v>48</v>
      </c>
      <c r="C182" s="19"/>
      <c r="D182">
        <v>4.72</v>
      </c>
      <c r="E182"/>
      <c r="F182" s="23"/>
      <c r="H182" s="19"/>
    </row>
    <row r="183" spans="1:8" ht="14.45" customHeight="1">
      <c r="A183" s="17">
        <v>45358</v>
      </c>
      <c r="B183" t="s">
        <v>48</v>
      </c>
      <c r="C183" s="19">
        <v>45362</v>
      </c>
      <c r="D183">
        <v>4.74</v>
      </c>
      <c r="E183"/>
      <c r="F183" s="23"/>
      <c r="H183" s="19"/>
    </row>
    <row r="184" spans="1:8" ht="14.45" customHeight="1">
      <c r="A184" s="17">
        <v>45358</v>
      </c>
      <c r="B184" t="s">
        <v>48</v>
      </c>
      <c r="C184" s="19">
        <v>45363</v>
      </c>
      <c r="D184">
        <v>4.7300000000000004</v>
      </c>
      <c r="E184"/>
      <c r="F184" s="23"/>
      <c r="H184" s="19"/>
    </row>
    <row r="185" spans="1:8" ht="14.45" customHeight="1">
      <c r="A185" s="17">
        <v>45360</v>
      </c>
      <c r="B185" t="s">
        <v>48</v>
      </c>
      <c r="C185" s="19"/>
      <c r="D185">
        <v>4.7300000000000004</v>
      </c>
      <c r="E185"/>
      <c r="F185" s="23"/>
      <c r="H185" s="19"/>
    </row>
    <row r="186" spans="1:8" ht="14.45" customHeight="1">
      <c r="A186" s="17">
        <v>45364</v>
      </c>
      <c r="B186" t="s">
        <v>48</v>
      </c>
      <c r="C186" s="19">
        <v>45365</v>
      </c>
      <c r="D186">
        <v>4.72</v>
      </c>
      <c r="E186"/>
      <c r="F186" s="23"/>
      <c r="H186" s="19"/>
    </row>
    <row r="187" spans="1:8" ht="14.45" customHeight="1">
      <c r="A187" s="17">
        <v>45364</v>
      </c>
      <c r="B187" t="s">
        <v>48</v>
      </c>
      <c r="C187" s="19">
        <v>45369</v>
      </c>
      <c r="D187">
        <v>4.72</v>
      </c>
      <c r="E187"/>
      <c r="F187" s="23"/>
      <c r="H187" s="19"/>
    </row>
    <row r="188" spans="1:8" ht="14.45" customHeight="1">
      <c r="A188" s="17">
        <v>45366</v>
      </c>
      <c r="B188" t="s">
        <v>48</v>
      </c>
      <c r="C188" s="19"/>
      <c r="D188">
        <v>4.72</v>
      </c>
      <c r="E188"/>
      <c r="F188" s="23"/>
      <c r="H188" s="19"/>
    </row>
    <row r="189" spans="1:8" ht="14.45" customHeight="1">
      <c r="A189" s="17">
        <v>45368</v>
      </c>
      <c r="B189" t="s">
        <v>48</v>
      </c>
      <c r="C189" s="19">
        <v>45371</v>
      </c>
      <c r="D189">
        <v>4.72</v>
      </c>
      <c r="E189"/>
      <c r="F189" s="23"/>
      <c r="H189" s="19"/>
    </row>
    <row r="190" spans="1:8" ht="14.45" customHeight="1">
      <c r="A190" s="17">
        <v>45370</v>
      </c>
      <c r="B190" t="s">
        <v>48</v>
      </c>
      <c r="C190" s="19">
        <v>45372</v>
      </c>
      <c r="D190">
        <v>4.72</v>
      </c>
      <c r="E190"/>
      <c r="F190" s="23"/>
      <c r="H190" s="19"/>
    </row>
    <row r="191" spans="1:8" ht="14.45" customHeight="1">
      <c r="A191" s="17">
        <v>45372</v>
      </c>
      <c r="B191" t="s">
        <v>48</v>
      </c>
      <c r="C191" s="19">
        <v>45373</v>
      </c>
      <c r="D191">
        <v>4.72</v>
      </c>
      <c r="E191"/>
      <c r="F191" s="23"/>
      <c r="H191" s="19"/>
    </row>
    <row r="192" spans="1:8" ht="14.45" customHeight="1">
      <c r="A192" s="17">
        <v>45372</v>
      </c>
      <c r="B192" t="s">
        <v>48</v>
      </c>
      <c r="C192" s="19">
        <v>45377</v>
      </c>
      <c r="D192">
        <v>4.74</v>
      </c>
      <c r="E192"/>
      <c r="F192" s="23"/>
      <c r="H192" s="19"/>
    </row>
    <row r="193" spans="1:8" ht="14.45" customHeight="1">
      <c r="A193" s="17">
        <v>45372</v>
      </c>
      <c r="B193" t="s">
        <v>48</v>
      </c>
      <c r="C193" s="19"/>
      <c r="D193">
        <v>4.7300000000000004</v>
      </c>
      <c r="E193"/>
      <c r="F193" s="23"/>
      <c r="H193" s="19"/>
    </row>
    <row r="194" spans="1:8" ht="14.45" customHeight="1">
      <c r="A194" s="17">
        <v>45373</v>
      </c>
      <c r="B194" t="s">
        <v>48</v>
      </c>
      <c r="C194" s="19"/>
      <c r="D194">
        <v>4.7300000000000004</v>
      </c>
      <c r="E194"/>
      <c r="F194" s="23"/>
      <c r="H194" s="19"/>
    </row>
    <row r="195" spans="1:8" ht="14.45" customHeight="1">
      <c r="A195" s="17">
        <v>45378</v>
      </c>
      <c r="B195" t="s">
        <v>48</v>
      </c>
      <c r="C195" s="19">
        <v>45378</v>
      </c>
      <c r="D195">
        <v>4.72</v>
      </c>
      <c r="E195"/>
      <c r="F195" s="23"/>
      <c r="H195" s="19"/>
    </row>
    <row r="196" spans="1:8" ht="14.45" customHeight="1">
      <c r="A196" s="17">
        <v>45381</v>
      </c>
      <c r="B196" t="s">
        <v>48</v>
      </c>
      <c r="C196" s="19">
        <v>45385</v>
      </c>
      <c r="D196">
        <v>4.72</v>
      </c>
      <c r="E196"/>
      <c r="F196" s="23"/>
      <c r="H196" s="19"/>
    </row>
    <row r="197" spans="1:8" ht="14.45" customHeight="1">
      <c r="A197" s="17">
        <v>45382</v>
      </c>
      <c r="B197" t="s">
        <v>48</v>
      </c>
      <c r="C197" s="19">
        <v>45387</v>
      </c>
      <c r="D197">
        <v>4.7300000000000004</v>
      </c>
      <c r="E197"/>
      <c r="F197" s="23"/>
      <c r="H197" s="19"/>
    </row>
    <row r="198" spans="1:8" ht="14.45" customHeight="1">
      <c r="A198" s="17">
        <v>45384</v>
      </c>
      <c r="B198" t="s">
        <v>48</v>
      </c>
      <c r="C198" s="19"/>
      <c r="D198">
        <v>4.7300000000000004</v>
      </c>
      <c r="E198"/>
      <c r="F198" s="23"/>
      <c r="H198" s="19"/>
    </row>
    <row r="199" spans="1:8" ht="14.45" customHeight="1">
      <c r="A199" s="17">
        <v>45384</v>
      </c>
      <c r="B199" t="s">
        <v>48</v>
      </c>
      <c r="C199" s="19"/>
      <c r="D199">
        <v>4.72</v>
      </c>
      <c r="E199"/>
      <c r="F199" s="23"/>
      <c r="H199" s="19"/>
    </row>
    <row r="200" spans="1:8" ht="14.45" customHeight="1">
      <c r="A200" s="17">
        <v>45384</v>
      </c>
      <c r="B200" t="s">
        <v>48</v>
      </c>
      <c r="C200" s="19"/>
      <c r="D200">
        <v>4.72</v>
      </c>
      <c r="E200"/>
      <c r="F200" s="23"/>
      <c r="H200" s="19"/>
    </row>
    <row r="201" spans="1:8" ht="14.45" customHeight="1">
      <c r="A201" s="17">
        <v>45384</v>
      </c>
      <c r="B201" t="s">
        <v>48</v>
      </c>
      <c r="C201" s="19"/>
      <c r="D201">
        <v>4.72</v>
      </c>
      <c r="E201"/>
      <c r="F201" s="23"/>
      <c r="H201" s="19"/>
    </row>
    <row r="202" spans="1:8" ht="14.45" customHeight="1">
      <c r="A202" s="17">
        <v>45386</v>
      </c>
      <c r="B202" t="s">
        <v>48</v>
      </c>
      <c r="C202" s="19"/>
      <c r="D202">
        <v>4.72</v>
      </c>
      <c r="E202"/>
      <c r="F202" s="23"/>
      <c r="H202" s="19"/>
    </row>
    <row r="203" spans="1:8">
      <c r="D203" s="21"/>
      <c r="E203" s="21"/>
      <c r="F203" s="21"/>
    </row>
    <row r="204" spans="1:8" ht="15" thickBot="1">
      <c r="C204" t="s">
        <v>3</v>
      </c>
      <c r="D204" s="10">
        <f>SUM(D4:D203)</f>
        <v>940.03000000000338</v>
      </c>
      <c r="E204" s="10">
        <f>SUM(E4:E203)</f>
        <v>0</v>
      </c>
      <c r="F204" s="10">
        <f>+D204-E204</f>
        <v>940.03000000000338</v>
      </c>
    </row>
    <row r="205" spans="1:8" ht="15" thickTop="1"/>
  </sheetData>
  <mergeCells count="1">
    <mergeCell ref="A1:F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9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8"/>
  <sheetViews>
    <sheetView topLeftCell="A108" zoomScale="90" zoomScaleNormal="90" workbookViewId="0">
      <selection activeCell="H149" sqref="H149"/>
    </sheetView>
  </sheetViews>
  <sheetFormatPr defaultColWidth="8.625" defaultRowHeight="14.25"/>
  <cols>
    <col min="1" max="1" width="9.875" bestFit="1" customWidth="1"/>
    <col min="2" max="2" width="48.125" bestFit="1" customWidth="1"/>
    <col min="3" max="3" width="10" style="7" bestFit="1" customWidth="1"/>
    <col min="4" max="4" width="15.875" style="7" bestFit="1" customWidth="1"/>
    <col min="5" max="5" width="12" style="7" bestFit="1" customWidth="1"/>
    <col min="8" max="8" width="23.25" bestFit="1" customWidth="1"/>
  </cols>
  <sheetData>
    <row r="1" spans="1:7" ht="21" customHeight="1">
      <c r="A1" s="34" t="s">
        <v>36</v>
      </c>
      <c r="B1" s="34"/>
      <c r="C1" s="34"/>
      <c r="D1" s="34"/>
      <c r="E1" s="34"/>
    </row>
    <row r="3" spans="1:7" ht="15">
      <c r="A3" s="1" t="s">
        <v>27</v>
      </c>
      <c r="B3" s="1" t="s">
        <v>22</v>
      </c>
      <c r="C3" s="16" t="s">
        <v>0</v>
      </c>
      <c r="D3" s="11" t="s">
        <v>1</v>
      </c>
      <c r="E3" s="11" t="s">
        <v>2</v>
      </c>
    </row>
    <row r="4" spans="1:7" ht="15">
      <c r="A4" s="19"/>
      <c r="C4" s="23"/>
      <c r="D4" s="22"/>
      <c r="E4" s="22"/>
      <c r="G4" s="17"/>
    </row>
    <row r="5" spans="1:7" ht="15">
      <c r="A5" s="19">
        <v>45028</v>
      </c>
      <c r="B5" t="s">
        <v>48</v>
      </c>
      <c r="C5" s="20">
        <v>2.5</v>
      </c>
      <c r="D5" s="21"/>
      <c r="E5" s="22"/>
      <c r="G5" s="17"/>
    </row>
    <row r="6" spans="1:7" ht="15">
      <c r="A6" s="19">
        <v>45034</v>
      </c>
      <c r="B6" t="s">
        <v>48</v>
      </c>
      <c r="C6" s="20">
        <v>24.5</v>
      </c>
      <c r="D6" s="21"/>
      <c r="E6" s="22"/>
      <c r="G6" s="17"/>
    </row>
    <row r="7" spans="1:7" ht="15">
      <c r="A7" s="19">
        <v>45034</v>
      </c>
      <c r="B7" t="s">
        <v>48</v>
      </c>
      <c r="C7" s="20">
        <v>19.5</v>
      </c>
      <c r="D7" s="21"/>
      <c r="E7" s="22"/>
      <c r="G7" s="17"/>
    </row>
    <row r="8" spans="1:7" ht="15">
      <c r="A8" s="19">
        <v>45034</v>
      </c>
      <c r="B8" t="s">
        <v>48</v>
      </c>
      <c r="C8" s="20">
        <v>5</v>
      </c>
      <c r="D8" s="21"/>
      <c r="E8" s="22"/>
      <c r="G8" s="17"/>
    </row>
    <row r="9" spans="1:7" ht="15">
      <c r="A9" s="19">
        <v>45034</v>
      </c>
      <c r="B9" t="s">
        <v>48</v>
      </c>
      <c r="C9" s="20">
        <v>24.5</v>
      </c>
      <c r="D9" s="21"/>
      <c r="E9" s="22"/>
      <c r="G9" s="17"/>
    </row>
    <row r="10" spans="1:7" ht="15">
      <c r="A10" s="19">
        <v>45034</v>
      </c>
      <c r="B10" t="s">
        <v>48</v>
      </c>
      <c r="C10" s="20">
        <v>36.5</v>
      </c>
      <c r="D10" s="21"/>
      <c r="E10" s="22"/>
      <c r="G10" s="17"/>
    </row>
    <row r="11" spans="1:7" ht="15">
      <c r="A11" s="19">
        <v>45034</v>
      </c>
      <c r="B11" t="s">
        <v>48</v>
      </c>
      <c r="C11" s="20">
        <v>28</v>
      </c>
      <c r="D11" s="21"/>
      <c r="E11" s="22"/>
      <c r="G11" s="17"/>
    </row>
    <row r="12" spans="1:7" ht="15">
      <c r="A12" s="19">
        <v>45034</v>
      </c>
      <c r="B12" t="s">
        <v>48</v>
      </c>
      <c r="C12" s="20">
        <v>33</v>
      </c>
      <c r="D12" s="21"/>
      <c r="E12" s="22"/>
      <c r="G12" s="17"/>
    </row>
    <row r="13" spans="1:7" ht="15">
      <c r="A13" s="19">
        <v>45034</v>
      </c>
      <c r="B13" t="s">
        <v>48</v>
      </c>
      <c r="C13" s="20">
        <v>24.5</v>
      </c>
      <c r="D13" s="21"/>
      <c r="E13" s="22"/>
      <c r="G13" s="17"/>
    </row>
    <row r="14" spans="1:7" ht="15">
      <c r="A14" s="19">
        <v>45034</v>
      </c>
      <c r="B14" t="s">
        <v>48</v>
      </c>
      <c r="C14" s="20">
        <v>19.5</v>
      </c>
      <c r="D14" s="21"/>
      <c r="E14" s="22"/>
      <c r="G14" s="17"/>
    </row>
    <row r="15" spans="1:7" ht="15">
      <c r="A15" s="19">
        <v>45034</v>
      </c>
      <c r="B15" t="s">
        <v>48</v>
      </c>
      <c r="C15" s="20">
        <v>37</v>
      </c>
      <c r="D15" s="21"/>
      <c r="E15" s="22"/>
      <c r="G15" s="17"/>
    </row>
    <row r="16" spans="1:7" ht="15">
      <c r="A16" s="19">
        <v>45034</v>
      </c>
      <c r="B16" t="s">
        <v>48</v>
      </c>
      <c r="C16" s="20">
        <v>38</v>
      </c>
      <c r="D16" s="21"/>
      <c r="E16" s="22"/>
      <c r="G16" s="17"/>
    </row>
    <row r="17" spans="1:7" ht="15">
      <c r="A17" s="19">
        <v>45034</v>
      </c>
      <c r="B17" t="s">
        <v>48</v>
      </c>
      <c r="C17" s="20">
        <v>29.5</v>
      </c>
      <c r="D17" s="21"/>
      <c r="E17" s="22"/>
      <c r="G17" s="17"/>
    </row>
    <row r="18" spans="1:7" ht="15">
      <c r="A18" s="19">
        <v>45035</v>
      </c>
      <c r="B18" t="s">
        <v>48</v>
      </c>
      <c r="C18" s="20">
        <v>29.5</v>
      </c>
      <c r="D18" s="21"/>
      <c r="E18" s="22"/>
      <c r="G18" s="17"/>
    </row>
    <row r="19" spans="1:7" ht="15">
      <c r="A19" s="19">
        <v>45035</v>
      </c>
      <c r="B19" t="s">
        <v>48</v>
      </c>
      <c r="C19" s="20">
        <v>24.5</v>
      </c>
      <c r="D19" s="21"/>
      <c r="E19" s="22"/>
      <c r="G19" s="17"/>
    </row>
    <row r="20" spans="1:7" ht="15">
      <c r="A20" s="19">
        <v>45035</v>
      </c>
      <c r="B20" t="s">
        <v>48</v>
      </c>
      <c r="C20" s="20">
        <v>36.5</v>
      </c>
      <c r="D20" s="21"/>
      <c r="E20" s="22"/>
      <c r="G20" s="17"/>
    </row>
    <row r="21" spans="1:7" ht="15">
      <c r="A21" s="19">
        <v>45035</v>
      </c>
      <c r="B21" t="s">
        <v>48</v>
      </c>
      <c r="C21" s="20">
        <v>5</v>
      </c>
      <c r="D21" s="21"/>
      <c r="E21" s="22"/>
      <c r="G21" s="17"/>
    </row>
    <row r="22" spans="1:7" ht="15">
      <c r="A22" s="19">
        <v>45035</v>
      </c>
      <c r="B22" t="s">
        <v>48</v>
      </c>
      <c r="C22" s="20">
        <v>28</v>
      </c>
      <c r="D22" s="21"/>
      <c r="E22" s="22"/>
      <c r="G22" s="17"/>
    </row>
    <row r="23" spans="1:7" ht="15">
      <c r="A23" s="19">
        <v>45035</v>
      </c>
      <c r="B23" t="s">
        <v>48</v>
      </c>
      <c r="C23" s="20">
        <v>41.5</v>
      </c>
      <c r="D23" s="21"/>
      <c r="E23" s="22"/>
      <c r="G23" s="17"/>
    </row>
    <row r="24" spans="1:7" ht="15">
      <c r="A24" s="19">
        <v>45035</v>
      </c>
      <c r="B24" t="s">
        <v>48</v>
      </c>
      <c r="C24" s="20">
        <v>24.5</v>
      </c>
      <c r="D24" s="21"/>
      <c r="E24" s="22"/>
      <c r="G24" s="17"/>
    </row>
    <row r="25" spans="1:7" ht="15">
      <c r="A25" s="19">
        <v>45035</v>
      </c>
      <c r="B25" t="s">
        <v>48</v>
      </c>
      <c r="C25" s="20">
        <v>53</v>
      </c>
      <c r="D25" s="21"/>
      <c r="E25" s="22"/>
      <c r="G25" s="17"/>
    </row>
    <row r="26" spans="1:7" ht="15">
      <c r="A26" s="19">
        <v>45035</v>
      </c>
      <c r="B26" t="s">
        <v>48</v>
      </c>
      <c r="C26" s="20">
        <v>24.5</v>
      </c>
      <c r="D26" s="21"/>
      <c r="E26" s="22"/>
      <c r="G26" s="17"/>
    </row>
    <row r="27" spans="1:7" ht="15">
      <c r="A27" s="19">
        <v>45035</v>
      </c>
      <c r="B27" t="s">
        <v>48</v>
      </c>
      <c r="C27" s="20">
        <v>28</v>
      </c>
      <c r="D27" s="21"/>
      <c r="E27" s="22"/>
      <c r="G27" s="17"/>
    </row>
    <row r="28" spans="1:7" ht="15">
      <c r="A28" s="19">
        <v>45035</v>
      </c>
      <c r="B28" t="s">
        <v>48</v>
      </c>
      <c r="C28" s="20">
        <v>28</v>
      </c>
      <c r="D28" s="21"/>
      <c r="E28" s="22"/>
      <c r="G28" s="17"/>
    </row>
    <row r="29" spans="1:7" ht="15">
      <c r="A29" s="19">
        <v>45036</v>
      </c>
      <c r="B29" t="s">
        <v>48</v>
      </c>
      <c r="C29" s="20">
        <v>33</v>
      </c>
      <c r="D29" s="21"/>
      <c r="E29" s="22"/>
      <c r="G29" s="17"/>
    </row>
    <row r="30" spans="1:7" ht="15">
      <c r="A30" s="19">
        <v>45036</v>
      </c>
      <c r="B30" t="s">
        <v>48</v>
      </c>
      <c r="C30" s="20">
        <v>33</v>
      </c>
      <c r="D30" s="21"/>
      <c r="E30" s="22"/>
      <c r="G30" s="17"/>
    </row>
    <row r="31" spans="1:7" ht="15">
      <c r="A31" s="19">
        <v>45036</v>
      </c>
      <c r="B31" t="s">
        <v>48</v>
      </c>
      <c r="C31" s="20">
        <v>36.5</v>
      </c>
      <c r="D31" s="21"/>
      <c r="E31" s="22"/>
      <c r="G31" s="17"/>
    </row>
    <row r="32" spans="1:7" ht="15">
      <c r="A32" s="19">
        <v>45036</v>
      </c>
      <c r="B32" t="s">
        <v>48</v>
      </c>
      <c r="C32" s="20">
        <v>33</v>
      </c>
      <c r="D32" s="21"/>
      <c r="E32" s="22"/>
      <c r="G32" s="17"/>
    </row>
    <row r="33" spans="1:7" ht="15">
      <c r="A33" s="19">
        <v>45036</v>
      </c>
      <c r="B33" t="s">
        <v>48</v>
      </c>
      <c r="C33" s="20">
        <v>36.5</v>
      </c>
      <c r="D33" s="21"/>
      <c r="E33" s="22"/>
      <c r="G33" s="17"/>
    </row>
    <row r="34" spans="1:7" ht="15">
      <c r="A34" s="19">
        <v>45036</v>
      </c>
      <c r="B34" t="s">
        <v>48</v>
      </c>
      <c r="C34" s="20">
        <v>8.5</v>
      </c>
      <c r="D34" s="21"/>
      <c r="E34" s="22"/>
      <c r="G34" s="17"/>
    </row>
    <row r="35" spans="1:7" ht="15">
      <c r="A35" s="19">
        <v>45037</v>
      </c>
      <c r="B35" t="s">
        <v>48</v>
      </c>
      <c r="C35" s="20">
        <v>28</v>
      </c>
      <c r="D35" s="21"/>
      <c r="E35" s="22"/>
      <c r="G35" s="17"/>
    </row>
    <row r="36" spans="1:7" ht="15">
      <c r="A36" s="19">
        <v>45040</v>
      </c>
      <c r="B36" t="s">
        <v>48</v>
      </c>
      <c r="C36" s="20">
        <v>28</v>
      </c>
      <c r="D36" s="21"/>
      <c r="E36" s="22"/>
      <c r="G36" s="17"/>
    </row>
    <row r="37" spans="1:7" ht="15">
      <c r="A37" s="19">
        <v>45040</v>
      </c>
      <c r="B37" t="s">
        <v>48</v>
      </c>
      <c r="C37" s="20">
        <v>24.5</v>
      </c>
      <c r="D37" s="21"/>
      <c r="E37" s="22"/>
      <c r="G37" s="17"/>
    </row>
    <row r="38" spans="1:7" ht="15">
      <c r="A38" s="19">
        <v>45040</v>
      </c>
      <c r="B38" t="s">
        <v>48</v>
      </c>
      <c r="C38" s="20">
        <v>41.5</v>
      </c>
      <c r="D38" s="21"/>
      <c r="E38" s="22"/>
      <c r="G38" s="17"/>
    </row>
    <row r="39" spans="1:7" ht="15">
      <c r="A39" s="19">
        <v>45040</v>
      </c>
      <c r="B39" t="s">
        <v>48</v>
      </c>
      <c r="C39" s="20">
        <v>24.5</v>
      </c>
      <c r="D39" s="21"/>
      <c r="E39" s="22"/>
      <c r="G39" s="17"/>
    </row>
    <row r="40" spans="1:7" ht="15">
      <c r="A40" s="19">
        <v>45040</v>
      </c>
      <c r="B40" t="s">
        <v>48</v>
      </c>
      <c r="C40" s="20">
        <v>33</v>
      </c>
      <c r="D40" s="21"/>
      <c r="E40" s="22"/>
      <c r="G40" s="17"/>
    </row>
    <row r="41" spans="1:7" ht="15">
      <c r="A41" s="19">
        <v>45040</v>
      </c>
      <c r="B41" t="s">
        <v>48</v>
      </c>
      <c r="C41" s="20">
        <v>24.5</v>
      </c>
      <c r="D41" s="21"/>
      <c r="E41" s="22"/>
      <c r="G41" s="17"/>
    </row>
    <row r="42" spans="1:7" ht="15">
      <c r="A42" s="19">
        <v>45040</v>
      </c>
      <c r="B42" t="s">
        <v>48</v>
      </c>
      <c r="C42" s="20">
        <v>33</v>
      </c>
      <c r="D42" s="21"/>
      <c r="E42" s="22"/>
      <c r="G42" s="17"/>
    </row>
    <row r="43" spans="1:7" ht="15">
      <c r="A43" s="19">
        <v>45040</v>
      </c>
      <c r="B43" t="s">
        <v>48</v>
      </c>
      <c r="C43" s="20">
        <v>24.5</v>
      </c>
      <c r="D43" s="21"/>
      <c r="E43" s="22"/>
      <c r="G43" s="17"/>
    </row>
    <row r="44" spans="1:7" ht="15">
      <c r="A44" s="19">
        <v>45040</v>
      </c>
      <c r="B44" t="s">
        <v>48</v>
      </c>
      <c r="C44" s="20">
        <v>38</v>
      </c>
      <c r="D44" s="21"/>
      <c r="E44" s="22"/>
      <c r="G44" s="17"/>
    </row>
    <row r="45" spans="1:7" ht="15">
      <c r="A45" s="19">
        <v>45040</v>
      </c>
      <c r="B45" t="s">
        <v>48</v>
      </c>
      <c r="C45" s="20">
        <v>28</v>
      </c>
      <c r="D45" s="21"/>
      <c r="E45" s="22"/>
      <c r="G45" s="17"/>
    </row>
    <row r="46" spans="1:7" ht="15">
      <c r="A46" s="19">
        <v>45040</v>
      </c>
      <c r="B46" t="s">
        <v>48</v>
      </c>
      <c r="C46" s="20">
        <v>28</v>
      </c>
      <c r="D46" s="21"/>
      <c r="E46" s="22"/>
      <c r="G46" s="17"/>
    </row>
    <row r="47" spans="1:7" ht="15">
      <c r="A47" s="19">
        <v>45040</v>
      </c>
      <c r="B47" t="s">
        <v>48</v>
      </c>
      <c r="C47" s="20">
        <v>41.5</v>
      </c>
      <c r="D47" s="21"/>
      <c r="E47" s="22"/>
      <c r="G47" s="17"/>
    </row>
    <row r="48" spans="1:7" ht="15">
      <c r="A48" s="19">
        <v>45040</v>
      </c>
      <c r="B48" t="s">
        <v>48</v>
      </c>
      <c r="C48" s="20">
        <v>28</v>
      </c>
      <c r="D48" s="21"/>
      <c r="E48" s="22"/>
      <c r="G48" s="17"/>
    </row>
    <row r="49" spans="1:9" ht="15">
      <c r="A49" s="19">
        <v>45040</v>
      </c>
      <c r="B49" t="s">
        <v>48</v>
      </c>
      <c r="C49" s="20">
        <v>38</v>
      </c>
      <c r="D49" s="21"/>
      <c r="E49" s="22"/>
      <c r="G49" s="17"/>
    </row>
    <row r="50" spans="1:9" ht="15">
      <c r="A50" s="19">
        <v>45040</v>
      </c>
      <c r="B50" t="s">
        <v>48</v>
      </c>
      <c r="C50" s="20">
        <v>28</v>
      </c>
      <c r="D50" s="21"/>
      <c r="E50" s="22"/>
      <c r="G50" s="17"/>
    </row>
    <row r="51" spans="1:9" ht="15">
      <c r="A51" s="19">
        <v>45040</v>
      </c>
      <c r="B51" t="s">
        <v>48</v>
      </c>
      <c r="C51" s="20">
        <v>13.5</v>
      </c>
      <c r="D51" s="21"/>
      <c r="E51" s="22"/>
      <c r="G51" s="17"/>
    </row>
    <row r="52" spans="1:9" ht="15">
      <c r="A52" s="19">
        <v>45040</v>
      </c>
      <c r="B52" t="s">
        <v>48</v>
      </c>
      <c r="C52" s="20">
        <v>37</v>
      </c>
      <c r="D52" s="21"/>
      <c r="E52" s="22"/>
      <c r="G52" s="17"/>
    </row>
    <row r="53" spans="1:9" ht="15">
      <c r="A53" s="19">
        <v>45040</v>
      </c>
      <c r="B53" t="s">
        <v>48</v>
      </c>
      <c r="C53" s="20">
        <v>33</v>
      </c>
      <c r="D53" s="21"/>
      <c r="E53" s="22"/>
      <c r="G53" s="17"/>
    </row>
    <row r="54" spans="1:9" ht="15">
      <c r="A54" s="19">
        <v>45040</v>
      </c>
      <c r="B54" t="s">
        <v>48</v>
      </c>
      <c r="C54" s="20">
        <v>33</v>
      </c>
      <c r="D54" s="21"/>
      <c r="E54" s="22"/>
      <c r="G54" s="17"/>
    </row>
    <row r="55" spans="1:9" ht="15">
      <c r="A55" s="19">
        <v>45040</v>
      </c>
      <c r="B55" t="s">
        <v>48</v>
      </c>
      <c r="C55" s="20">
        <v>24.5</v>
      </c>
      <c r="D55" s="21"/>
      <c r="E55" s="22"/>
      <c r="G55" s="17"/>
    </row>
    <row r="56" spans="1:9" ht="15">
      <c r="A56" s="19">
        <v>45040</v>
      </c>
      <c r="B56" t="s">
        <v>48</v>
      </c>
      <c r="C56" s="20">
        <v>24.5</v>
      </c>
      <c r="D56" s="21"/>
      <c r="E56" s="22"/>
      <c r="G56" s="17"/>
    </row>
    <row r="57" spans="1:9" ht="15">
      <c r="A57" s="19">
        <v>45040</v>
      </c>
      <c r="B57" t="s">
        <v>48</v>
      </c>
      <c r="C57" s="20">
        <v>66</v>
      </c>
      <c r="D57" s="21"/>
      <c r="E57" s="22"/>
      <c r="G57" s="17"/>
    </row>
    <row r="58" spans="1:9" ht="15">
      <c r="A58" s="19">
        <v>45040</v>
      </c>
      <c r="B58" t="s">
        <v>48</v>
      </c>
      <c r="C58" s="20">
        <v>36.5</v>
      </c>
      <c r="D58" s="21"/>
      <c r="E58" s="22"/>
      <c r="G58" s="17"/>
    </row>
    <row r="59" spans="1:9">
      <c r="A59" s="19">
        <v>45040</v>
      </c>
      <c r="B59" t="s">
        <v>48</v>
      </c>
      <c r="C59" s="20">
        <v>36.5</v>
      </c>
      <c r="D59" s="21"/>
      <c r="E59" s="21"/>
      <c r="G59" s="17"/>
    </row>
    <row r="60" spans="1:9" ht="15">
      <c r="A60" s="19">
        <v>45041</v>
      </c>
      <c r="B60" t="s">
        <v>49</v>
      </c>
      <c r="C60" s="21"/>
      <c r="D60" s="20">
        <v>370</v>
      </c>
      <c r="E60" s="22"/>
      <c r="G60" s="17"/>
    </row>
    <row r="61" spans="1:9">
      <c r="A61" s="19">
        <v>45041</v>
      </c>
      <c r="B61" t="s">
        <v>48</v>
      </c>
      <c r="C61" s="20">
        <v>33</v>
      </c>
      <c r="D61" s="21"/>
      <c r="E61" s="23"/>
      <c r="G61" s="17"/>
    </row>
    <row r="62" spans="1:9">
      <c r="A62" s="19">
        <v>45041</v>
      </c>
      <c r="B62" t="s">
        <v>48</v>
      </c>
      <c r="C62" s="20">
        <v>13.5</v>
      </c>
      <c r="D62" s="21"/>
      <c r="E62" s="23"/>
      <c r="G62" s="17"/>
    </row>
    <row r="63" spans="1:9">
      <c r="A63" s="19">
        <v>45041</v>
      </c>
      <c r="B63" t="s">
        <v>48</v>
      </c>
      <c r="C63" s="20">
        <v>36.5</v>
      </c>
      <c r="D63" s="21"/>
      <c r="E63" s="23"/>
      <c r="G63" s="17"/>
    </row>
    <row r="64" spans="1:9">
      <c r="A64" s="19">
        <v>45041</v>
      </c>
      <c r="B64" t="s">
        <v>48</v>
      </c>
      <c r="C64" s="20">
        <v>33</v>
      </c>
      <c r="D64" s="21"/>
      <c r="E64" s="23"/>
      <c r="G64" s="17"/>
      <c r="I64" s="8"/>
    </row>
    <row r="65" spans="1:9">
      <c r="A65" s="19">
        <v>45041</v>
      </c>
      <c r="B65" t="s">
        <v>48</v>
      </c>
      <c r="C65" s="20">
        <v>41.5</v>
      </c>
      <c r="D65" s="21"/>
      <c r="E65" s="23"/>
      <c r="G65" s="17"/>
      <c r="I65" s="8"/>
    </row>
    <row r="66" spans="1:9">
      <c r="A66" s="19">
        <v>45041</v>
      </c>
      <c r="B66" t="s">
        <v>48</v>
      </c>
      <c r="C66" s="20">
        <v>33</v>
      </c>
      <c r="D66" s="21"/>
      <c r="E66" s="23"/>
      <c r="G66" s="17"/>
      <c r="I66" s="8"/>
    </row>
    <row r="67" spans="1:9">
      <c r="A67" s="19">
        <v>45041</v>
      </c>
      <c r="B67" t="s">
        <v>48</v>
      </c>
      <c r="C67" s="20">
        <v>28</v>
      </c>
      <c r="D67" s="21"/>
      <c r="E67" s="23"/>
      <c r="G67" s="17"/>
      <c r="I67" s="8"/>
    </row>
    <row r="68" spans="1:9">
      <c r="A68" s="19">
        <v>45041</v>
      </c>
      <c r="B68" t="s">
        <v>48</v>
      </c>
      <c r="C68" s="20">
        <v>73</v>
      </c>
      <c r="D68" s="21"/>
      <c r="E68" s="23"/>
      <c r="G68" s="17"/>
      <c r="I68" s="8"/>
    </row>
    <row r="69" spans="1:9">
      <c r="A69" s="19">
        <v>45042</v>
      </c>
      <c r="B69" t="s">
        <v>48</v>
      </c>
      <c r="C69" s="20">
        <v>28</v>
      </c>
      <c r="D69" s="21"/>
      <c r="E69" s="23"/>
      <c r="G69" s="17"/>
      <c r="I69" s="8"/>
    </row>
    <row r="70" spans="1:9">
      <c r="A70" s="19">
        <v>45042</v>
      </c>
      <c r="B70" t="s">
        <v>48</v>
      </c>
      <c r="C70" s="20">
        <v>46.5</v>
      </c>
      <c r="D70" s="21"/>
      <c r="E70" s="23"/>
      <c r="G70" s="17"/>
      <c r="I70" s="8"/>
    </row>
    <row r="71" spans="1:9">
      <c r="A71" s="19">
        <v>45042</v>
      </c>
      <c r="B71" t="s">
        <v>48</v>
      </c>
      <c r="C71" s="20">
        <v>28</v>
      </c>
      <c r="D71" s="21"/>
      <c r="E71" s="23"/>
      <c r="G71" s="17"/>
      <c r="I71" s="18"/>
    </row>
    <row r="72" spans="1:9">
      <c r="A72" s="19">
        <v>45042</v>
      </c>
      <c r="B72" t="s">
        <v>48</v>
      </c>
      <c r="C72" s="20">
        <v>28</v>
      </c>
      <c r="D72" s="21"/>
      <c r="E72" s="23"/>
      <c r="G72" s="17"/>
      <c r="I72" s="18"/>
    </row>
    <row r="73" spans="1:9">
      <c r="A73" s="19">
        <v>45042</v>
      </c>
      <c r="B73" t="s">
        <v>48</v>
      </c>
      <c r="C73" s="20">
        <v>28</v>
      </c>
      <c r="D73" s="21"/>
      <c r="E73" s="23"/>
      <c r="G73" s="17"/>
      <c r="I73" s="18"/>
    </row>
    <row r="74" spans="1:9">
      <c r="A74" s="19">
        <v>45042</v>
      </c>
      <c r="B74" t="s">
        <v>48</v>
      </c>
      <c r="C74" s="20">
        <v>33</v>
      </c>
      <c r="D74" s="21"/>
      <c r="E74" s="24"/>
      <c r="G74" s="17"/>
      <c r="I74" s="18"/>
    </row>
    <row r="75" spans="1:9">
      <c r="A75" s="19">
        <v>45042</v>
      </c>
      <c r="B75" t="s">
        <v>48</v>
      </c>
      <c r="C75" s="20">
        <v>33</v>
      </c>
      <c r="D75" s="21"/>
      <c r="E75" s="24"/>
      <c r="G75" s="17"/>
      <c r="I75" s="18"/>
    </row>
    <row r="76" spans="1:9">
      <c r="A76" s="19">
        <v>45042</v>
      </c>
      <c r="B76" t="s">
        <v>48</v>
      </c>
      <c r="C76" s="20">
        <v>36.5</v>
      </c>
      <c r="D76" s="21"/>
      <c r="E76" s="24"/>
      <c r="G76" s="17"/>
      <c r="I76" s="18"/>
    </row>
    <row r="77" spans="1:9">
      <c r="A77" s="19">
        <v>45042</v>
      </c>
      <c r="B77" t="s">
        <v>48</v>
      </c>
      <c r="C77" s="20">
        <v>28</v>
      </c>
      <c r="D77" s="21"/>
      <c r="E77" s="21"/>
    </row>
    <row r="78" spans="1:9">
      <c r="A78" s="19">
        <v>45042</v>
      </c>
      <c r="B78" t="s">
        <v>48</v>
      </c>
      <c r="C78" s="20">
        <v>13.5</v>
      </c>
      <c r="D78" s="21"/>
      <c r="E78" s="21"/>
    </row>
    <row r="79" spans="1:9">
      <c r="A79" s="19">
        <v>45042</v>
      </c>
      <c r="B79" t="s">
        <v>48</v>
      </c>
      <c r="C79" s="20">
        <v>33</v>
      </c>
      <c r="D79" s="21"/>
      <c r="E79" s="21"/>
    </row>
    <row r="80" spans="1:9">
      <c r="A80" s="19">
        <v>45042</v>
      </c>
      <c r="B80" t="s">
        <v>48</v>
      </c>
      <c r="C80" s="20">
        <v>8.5</v>
      </c>
      <c r="D80" s="21"/>
      <c r="E80" s="21"/>
    </row>
    <row r="81" spans="1:5">
      <c r="A81" s="19">
        <v>45042</v>
      </c>
      <c r="B81" t="s">
        <v>48</v>
      </c>
      <c r="C81" s="20">
        <v>37</v>
      </c>
      <c r="D81" s="21"/>
      <c r="E81" s="21"/>
    </row>
    <row r="82" spans="1:5">
      <c r="A82" s="19">
        <v>45042</v>
      </c>
      <c r="B82" t="s">
        <v>48</v>
      </c>
      <c r="C82" s="20">
        <v>33</v>
      </c>
      <c r="D82" s="21"/>
      <c r="E82" s="21"/>
    </row>
    <row r="83" spans="1:5">
      <c r="A83" s="19">
        <v>45043</v>
      </c>
      <c r="B83" t="s">
        <v>48</v>
      </c>
      <c r="C83" s="20">
        <v>33</v>
      </c>
      <c r="D83" s="21"/>
      <c r="E83" s="21"/>
    </row>
    <row r="84" spans="1:5">
      <c r="A84" s="19">
        <v>45043</v>
      </c>
      <c r="B84" t="s">
        <v>48</v>
      </c>
      <c r="C84" s="20">
        <v>29.5</v>
      </c>
      <c r="D84" s="21"/>
      <c r="E84" s="21"/>
    </row>
    <row r="85" spans="1:5">
      <c r="A85" s="19">
        <v>45043</v>
      </c>
      <c r="B85" t="s">
        <v>48</v>
      </c>
      <c r="C85" s="20">
        <v>24.5</v>
      </c>
      <c r="D85" s="21"/>
      <c r="E85" s="21"/>
    </row>
    <row r="86" spans="1:5">
      <c r="A86" s="19">
        <v>45043</v>
      </c>
      <c r="B86" t="s">
        <v>48</v>
      </c>
      <c r="C86" s="20">
        <v>24.5</v>
      </c>
      <c r="D86" s="21"/>
      <c r="E86" s="21"/>
    </row>
    <row r="87" spans="1:5">
      <c r="A87" s="19">
        <v>45043</v>
      </c>
      <c r="B87" t="s">
        <v>48</v>
      </c>
      <c r="C87" s="20">
        <v>28</v>
      </c>
      <c r="D87" s="21"/>
      <c r="E87" s="21"/>
    </row>
    <row r="88" spans="1:5">
      <c r="A88" s="19">
        <v>45043</v>
      </c>
      <c r="B88" t="s">
        <v>48</v>
      </c>
      <c r="C88" s="20">
        <v>47.5</v>
      </c>
      <c r="D88" s="21"/>
      <c r="E88" s="21"/>
    </row>
    <row r="89" spans="1:5">
      <c r="A89" s="19">
        <v>45043</v>
      </c>
      <c r="B89" t="s">
        <v>48</v>
      </c>
      <c r="C89" s="20">
        <v>24.5</v>
      </c>
      <c r="D89" s="21"/>
      <c r="E89" s="21"/>
    </row>
    <row r="90" spans="1:5">
      <c r="A90" s="19">
        <v>45043</v>
      </c>
      <c r="B90" t="s">
        <v>48</v>
      </c>
      <c r="C90" s="20">
        <v>33</v>
      </c>
      <c r="D90" s="21"/>
      <c r="E90" s="21"/>
    </row>
    <row r="91" spans="1:5">
      <c r="A91" s="19">
        <v>45043</v>
      </c>
      <c r="B91" t="s">
        <v>48</v>
      </c>
      <c r="C91" s="20">
        <v>24.5</v>
      </c>
      <c r="D91" s="21"/>
      <c r="E91" s="21"/>
    </row>
    <row r="92" spans="1:5">
      <c r="A92" s="19">
        <v>45043</v>
      </c>
      <c r="B92" t="s">
        <v>48</v>
      </c>
      <c r="C92" s="20">
        <v>19.5</v>
      </c>
      <c r="D92" s="21"/>
      <c r="E92" s="21"/>
    </row>
    <row r="93" spans="1:5">
      <c r="A93" s="19">
        <v>45043</v>
      </c>
      <c r="B93" t="s">
        <v>48</v>
      </c>
      <c r="C93" s="20">
        <v>28</v>
      </c>
      <c r="D93" s="21"/>
      <c r="E93" s="21"/>
    </row>
    <row r="94" spans="1:5">
      <c r="A94" s="19">
        <v>45043</v>
      </c>
      <c r="B94" t="s">
        <v>48</v>
      </c>
      <c r="C94" s="20">
        <v>34.75</v>
      </c>
      <c r="D94" s="21"/>
      <c r="E94" s="21"/>
    </row>
    <row r="95" spans="1:5">
      <c r="A95" s="19">
        <v>45043</v>
      </c>
      <c r="B95" t="s">
        <v>48</v>
      </c>
      <c r="C95" s="20">
        <v>46.5</v>
      </c>
      <c r="D95" s="21"/>
      <c r="E95" s="21"/>
    </row>
    <row r="96" spans="1:5">
      <c r="A96" s="19">
        <v>45043</v>
      </c>
      <c r="B96" t="s">
        <v>48</v>
      </c>
      <c r="C96" s="20">
        <v>29.5</v>
      </c>
      <c r="D96" s="21"/>
      <c r="E96" s="21"/>
    </row>
    <row r="97" spans="1:5">
      <c r="A97" s="19">
        <v>45043</v>
      </c>
      <c r="B97" t="s">
        <v>48</v>
      </c>
      <c r="C97" s="20">
        <v>24.5</v>
      </c>
      <c r="D97" s="21"/>
      <c r="E97" s="21"/>
    </row>
    <row r="98" spans="1:5">
      <c r="A98" s="19">
        <v>45043</v>
      </c>
      <c r="B98" t="s">
        <v>48</v>
      </c>
      <c r="C98" s="20">
        <v>24.5</v>
      </c>
      <c r="D98" s="21"/>
      <c r="E98" s="21"/>
    </row>
    <row r="99" spans="1:5">
      <c r="A99" s="19">
        <v>45043</v>
      </c>
      <c r="B99" t="s">
        <v>48</v>
      </c>
      <c r="C99" s="20">
        <v>13.5</v>
      </c>
      <c r="D99" s="21"/>
      <c r="E99" s="21"/>
    </row>
    <row r="100" spans="1:5">
      <c r="A100" s="19">
        <v>45043</v>
      </c>
      <c r="B100" t="s">
        <v>48</v>
      </c>
      <c r="C100" s="20">
        <v>19.5</v>
      </c>
      <c r="D100" s="21"/>
      <c r="E100" s="21"/>
    </row>
    <row r="101" spans="1:5">
      <c r="A101" s="19">
        <v>45043</v>
      </c>
      <c r="B101" t="s">
        <v>48</v>
      </c>
      <c r="C101" s="20">
        <v>19.5</v>
      </c>
      <c r="D101" s="21"/>
      <c r="E101" s="21"/>
    </row>
    <row r="102" spans="1:5">
      <c r="A102" s="19">
        <v>45043</v>
      </c>
      <c r="B102" t="s">
        <v>48</v>
      </c>
      <c r="C102" s="20">
        <v>24.5</v>
      </c>
      <c r="D102" s="21"/>
      <c r="E102" s="21"/>
    </row>
    <row r="103" spans="1:5">
      <c r="A103" s="19">
        <v>45043</v>
      </c>
      <c r="B103" t="s">
        <v>48</v>
      </c>
      <c r="C103" s="20">
        <v>33</v>
      </c>
      <c r="D103" s="21"/>
      <c r="E103" s="21"/>
    </row>
    <row r="104" spans="1:5">
      <c r="A104" s="19">
        <v>45043</v>
      </c>
      <c r="B104" t="s">
        <v>48</v>
      </c>
      <c r="C104" s="20">
        <v>33</v>
      </c>
      <c r="D104" s="21"/>
      <c r="E104" s="21"/>
    </row>
    <row r="105" spans="1:5">
      <c r="A105" s="19">
        <v>45044</v>
      </c>
      <c r="B105" t="s">
        <v>48</v>
      </c>
      <c r="C105" s="20">
        <v>17</v>
      </c>
      <c r="D105" s="21"/>
      <c r="E105" s="21"/>
    </row>
    <row r="106" spans="1:5">
      <c r="A106" s="19">
        <v>45044</v>
      </c>
      <c r="B106" t="s">
        <v>48</v>
      </c>
      <c r="C106" s="20">
        <v>33</v>
      </c>
      <c r="D106" s="21"/>
      <c r="E106" s="21"/>
    </row>
    <row r="107" spans="1:5">
      <c r="A107" s="19">
        <v>45044</v>
      </c>
      <c r="B107" t="s">
        <v>48</v>
      </c>
      <c r="C107" s="20">
        <v>8.5</v>
      </c>
      <c r="D107" s="21"/>
      <c r="E107" s="21"/>
    </row>
    <row r="108" spans="1:5">
      <c r="A108" s="19">
        <v>45044</v>
      </c>
      <c r="B108" t="s">
        <v>48</v>
      </c>
      <c r="C108" s="20">
        <v>38</v>
      </c>
      <c r="D108" s="21"/>
      <c r="E108" s="21"/>
    </row>
    <row r="109" spans="1:5">
      <c r="A109" s="19">
        <v>45044</v>
      </c>
      <c r="B109" t="s">
        <v>48</v>
      </c>
      <c r="C109" s="20">
        <v>24.5</v>
      </c>
      <c r="D109" s="21"/>
      <c r="E109" s="21"/>
    </row>
    <row r="110" spans="1:5">
      <c r="A110" s="19">
        <v>45044</v>
      </c>
      <c r="B110" t="s">
        <v>48</v>
      </c>
      <c r="C110" s="20">
        <v>74</v>
      </c>
      <c r="D110" s="21"/>
      <c r="E110" s="21"/>
    </row>
    <row r="111" spans="1:5" ht="15">
      <c r="A111" s="19">
        <v>45049</v>
      </c>
      <c r="B111" t="s">
        <v>50</v>
      </c>
      <c r="C111" s="21"/>
      <c r="D111" s="20">
        <v>133.75</v>
      </c>
      <c r="E111" s="22"/>
    </row>
    <row r="112" spans="1:5">
      <c r="A112" s="19">
        <v>45068</v>
      </c>
      <c r="B112" t="s">
        <v>48</v>
      </c>
      <c r="C112" s="20">
        <v>33</v>
      </c>
      <c r="D112" s="21"/>
      <c r="E112" s="21"/>
    </row>
    <row r="113" spans="1:5">
      <c r="A113" s="19">
        <v>45070</v>
      </c>
      <c r="B113" t="s">
        <v>48</v>
      </c>
      <c r="C113" s="20">
        <v>29.5</v>
      </c>
      <c r="D113" s="21"/>
      <c r="E113" s="21"/>
    </row>
    <row r="114" spans="1:5">
      <c r="A114" s="19">
        <v>45071</v>
      </c>
      <c r="B114" t="s">
        <v>48</v>
      </c>
      <c r="C114" s="20">
        <v>8.5</v>
      </c>
      <c r="D114" s="21"/>
      <c r="E114" s="21"/>
    </row>
    <row r="115" spans="1:5">
      <c r="A115" s="19">
        <v>45071</v>
      </c>
      <c r="B115" t="s">
        <v>48</v>
      </c>
      <c r="C115" s="20">
        <v>5</v>
      </c>
      <c r="D115" s="21"/>
      <c r="E115" s="21"/>
    </row>
    <row r="116" spans="1:5">
      <c r="A116" s="19">
        <v>45072</v>
      </c>
      <c r="B116" t="s">
        <v>48</v>
      </c>
      <c r="C116" s="20">
        <v>24.5</v>
      </c>
      <c r="D116" s="21"/>
      <c r="E116" s="21"/>
    </row>
    <row r="117" spans="1:5" ht="15">
      <c r="A117" s="19">
        <v>45076</v>
      </c>
      <c r="B117" t="s">
        <v>51</v>
      </c>
      <c r="C117" s="21"/>
      <c r="D117" s="20">
        <v>24.5</v>
      </c>
      <c r="E117" s="22"/>
    </row>
    <row r="118" spans="1:5" ht="15">
      <c r="A118" s="19">
        <v>45076</v>
      </c>
      <c r="B118" t="s">
        <v>51</v>
      </c>
      <c r="C118" s="21"/>
      <c r="D118" s="20">
        <v>15</v>
      </c>
      <c r="E118" s="22"/>
    </row>
    <row r="119" spans="1:5">
      <c r="A119" s="19">
        <v>45105</v>
      </c>
      <c r="B119" t="s">
        <v>48</v>
      </c>
      <c r="C119" s="20">
        <v>5.7</v>
      </c>
      <c r="D119" s="21"/>
      <c r="E119" s="21"/>
    </row>
    <row r="120" spans="1:5">
      <c r="A120" s="19">
        <v>45105</v>
      </c>
      <c r="B120" t="s">
        <v>48</v>
      </c>
      <c r="C120" s="20">
        <v>10</v>
      </c>
      <c r="D120" s="21"/>
      <c r="E120" s="21"/>
    </row>
    <row r="121" spans="1:5">
      <c r="A121" s="19">
        <v>45106</v>
      </c>
      <c r="B121" t="s">
        <v>48</v>
      </c>
      <c r="C121" s="20">
        <v>8.5</v>
      </c>
      <c r="D121" s="21"/>
      <c r="E121" s="21"/>
    </row>
    <row r="122" spans="1:5">
      <c r="A122" s="19">
        <v>45106</v>
      </c>
      <c r="B122" t="s">
        <v>48</v>
      </c>
      <c r="C122" s="20">
        <v>4.9000000000000004</v>
      </c>
      <c r="D122" s="21"/>
      <c r="E122" s="21"/>
    </row>
    <row r="123" spans="1:5">
      <c r="A123" s="19">
        <v>45106</v>
      </c>
      <c r="B123" t="s">
        <v>48</v>
      </c>
      <c r="C123" s="20">
        <v>5</v>
      </c>
      <c r="D123" s="21"/>
      <c r="E123" s="21"/>
    </row>
    <row r="124" spans="1:5">
      <c r="A124" s="19">
        <v>45106</v>
      </c>
      <c r="B124" t="s">
        <v>48</v>
      </c>
      <c r="C124" s="20">
        <v>7.3</v>
      </c>
      <c r="D124" s="21"/>
      <c r="E124" s="21"/>
    </row>
    <row r="125" spans="1:5">
      <c r="A125" s="19">
        <v>45106</v>
      </c>
      <c r="B125" t="s">
        <v>48</v>
      </c>
      <c r="C125" s="20">
        <v>6.6</v>
      </c>
      <c r="D125" s="21"/>
      <c r="E125" s="21"/>
    </row>
    <row r="126" spans="1:5">
      <c r="A126" s="19">
        <v>45106</v>
      </c>
      <c r="B126" t="s">
        <v>48</v>
      </c>
      <c r="C126" s="20">
        <v>9.3000000000000007</v>
      </c>
      <c r="D126" s="21"/>
      <c r="E126" s="21"/>
    </row>
    <row r="127" spans="1:5">
      <c r="A127" s="19">
        <v>45106</v>
      </c>
      <c r="B127" t="s">
        <v>48</v>
      </c>
      <c r="C127" s="20">
        <v>6.6</v>
      </c>
      <c r="D127" s="21"/>
      <c r="E127" s="21"/>
    </row>
    <row r="128" spans="1:5">
      <c r="A128" s="19">
        <v>45106</v>
      </c>
      <c r="B128" t="s">
        <v>48</v>
      </c>
      <c r="C128" s="20">
        <v>5.9</v>
      </c>
      <c r="D128" s="21"/>
      <c r="E128" s="21"/>
    </row>
    <row r="129" spans="1:5">
      <c r="A129" s="19">
        <v>45106</v>
      </c>
      <c r="B129" t="s">
        <v>48</v>
      </c>
      <c r="C129" s="20">
        <v>4.9000000000000004</v>
      </c>
      <c r="D129" s="21"/>
      <c r="E129" s="21"/>
    </row>
    <row r="130" spans="1:5">
      <c r="A130" s="19">
        <v>45106</v>
      </c>
      <c r="B130" t="s">
        <v>48</v>
      </c>
      <c r="C130" s="20">
        <v>4</v>
      </c>
      <c r="D130" s="21"/>
      <c r="E130" s="21"/>
    </row>
    <row r="131" spans="1:5">
      <c r="A131" s="19">
        <v>45106</v>
      </c>
      <c r="B131" t="s">
        <v>48</v>
      </c>
      <c r="C131" s="20">
        <v>6.6</v>
      </c>
      <c r="D131" s="21"/>
      <c r="E131" s="21"/>
    </row>
    <row r="132" spans="1:5">
      <c r="A132" s="19">
        <v>45106</v>
      </c>
      <c r="B132" t="s">
        <v>48</v>
      </c>
      <c r="C132" s="20">
        <v>4.9000000000000004</v>
      </c>
      <c r="D132" s="21"/>
      <c r="E132" s="21"/>
    </row>
    <row r="133" spans="1:5">
      <c r="A133" s="19">
        <v>45106</v>
      </c>
      <c r="B133" t="s">
        <v>48</v>
      </c>
      <c r="C133" s="20">
        <v>5.6</v>
      </c>
      <c r="D133" s="21"/>
      <c r="E133" s="21"/>
    </row>
    <row r="134" spans="1:5">
      <c r="A134" s="19">
        <v>45106</v>
      </c>
      <c r="B134" t="s">
        <v>48</v>
      </c>
      <c r="C134" s="20">
        <v>5.9</v>
      </c>
      <c r="D134" s="21"/>
      <c r="E134" s="21"/>
    </row>
    <row r="135" spans="1:5">
      <c r="A135" s="19">
        <v>45106</v>
      </c>
      <c r="B135" t="s">
        <v>48</v>
      </c>
      <c r="C135" s="20">
        <v>4.9000000000000004</v>
      </c>
      <c r="D135" s="21"/>
      <c r="E135" s="21"/>
    </row>
    <row r="136" spans="1:5">
      <c r="A136" s="19">
        <v>45106</v>
      </c>
      <c r="B136" t="s">
        <v>48</v>
      </c>
      <c r="C136" s="20">
        <v>7.6</v>
      </c>
      <c r="D136" s="21"/>
      <c r="E136" s="21"/>
    </row>
    <row r="137" spans="1:5">
      <c r="A137" s="19">
        <v>45106</v>
      </c>
      <c r="B137" t="s">
        <v>48</v>
      </c>
      <c r="C137" s="20">
        <v>5.6</v>
      </c>
      <c r="D137" s="21"/>
      <c r="E137" s="21"/>
    </row>
    <row r="138" spans="1:5">
      <c r="A138" s="19">
        <v>45106</v>
      </c>
      <c r="B138" t="s">
        <v>48</v>
      </c>
      <c r="C138" s="20">
        <v>7.6</v>
      </c>
      <c r="D138" s="21"/>
      <c r="E138" s="21"/>
    </row>
    <row r="139" spans="1:5">
      <c r="A139" s="19">
        <v>45107</v>
      </c>
      <c r="B139" t="s">
        <v>48</v>
      </c>
      <c r="C139" s="20">
        <v>6.6</v>
      </c>
      <c r="D139" s="21"/>
      <c r="E139" s="21"/>
    </row>
    <row r="140" spans="1:5" ht="15">
      <c r="A140" s="19">
        <v>45110</v>
      </c>
      <c r="B140" t="s">
        <v>42</v>
      </c>
      <c r="C140" s="21"/>
      <c r="D140" s="20">
        <v>4188.24</v>
      </c>
      <c r="E140" s="22"/>
    </row>
    <row r="141" spans="1:5">
      <c r="A141" s="19">
        <v>45110</v>
      </c>
      <c r="B141" t="s">
        <v>48</v>
      </c>
      <c r="C141" s="20">
        <v>2.7</v>
      </c>
      <c r="D141" s="21"/>
      <c r="E141" s="21"/>
    </row>
    <row r="142" spans="1:5">
      <c r="A142" s="19">
        <v>45110</v>
      </c>
      <c r="B142" t="s">
        <v>48</v>
      </c>
      <c r="C142" s="20">
        <v>5.6</v>
      </c>
      <c r="D142" s="21"/>
      <c r="E142" s="21"/>
    </row>
    <row r="143" spans="1:5">
      <c r="A143" s="19">
        <v>45110</v>
      </c>
      <c r="B143" t="s">
        <v>48</v>
      </c>
      <c r="C143" s="20">
        <v>5.9</v>
      </c>
      <c r="D143" s="21"/>
      <c r="E143" s="21"/>
    </row>
    <row r="144" spans="1:5">
      <c r="A144" s="19">
        <v>45110</v>
      </c>
      <c r="B144" t="s">
        <v>48</v>
      </c>
      <c r="C144" s="20">
        <v>7.6</v>
      </c>
      <c r="D144" s="21"/>
      <c r="E144" s="21"/>
    </row>
    <row r="145" spans="1:5">
      <c r="A145" s="19">
        <v>45110</v>
      </c>
      <c r="B145" t="s">
        <v>48</v>
      </c>
      <c r="C145" s="20">
        <v>33.6</v>
      </c>
      <c r="D145" s="21"/>
      <c r="E145" s="21"/>
    </row>
    <row r="146" spans="1:5">
      <c r="A146" s="19">
        <v>45110</v>
      </c>
      <c r="B146" t="s">
        <v>48</v>
      </c>
      <c r="C146" s="20">
        <v>6.6</v>
      </c>
      <c r="D146" s="21"/>
      <c r="E146" s="21"/>
    </row>
    <row r="147" spans="1:5">
      <c r="A147" s="19">
        <v>45112</v>
      </c>
      <c r="B147" t="s">
        <v>48</v>
      </c>
      <c r="C147" s="20">
        <v>6.6</v>
      </c>
      <c r="D147" s="21"/>
      <c r="E147" s="21"/>
    </row>
    <row r="148" spans="1:5">
      <c r="A148" s="19">
        <v>45112</v>
      </c>
      <c r="B148" t="s">
        <v>48</v>
      </c>
      <c r="C148" s="20">
        <v>7.3</v>
      </c>
      <c r="D148" s="21"/>
      <c r="E148" s="21"/>
    </row>
    <row r="149" spans="1:5">
      <c r="A149" s="19">
        <v>45112</v>
      </c>
      <c r="B149" t="s">
        <v>48</v>
      </c>
      <c r="C149" s="20">
        <v>6.6</v>
      </c>
      <c r="D149" s="21"/>
      <c r="E149" s="21"/>
    </row>
    <row r="150" spans="1:5">
      <c r="A150" s="19">
        <v>45113</v>
      </c>
      <c r="B150" t="s">
        <v>48</v>
      </c>
      <c r="C150" s="20">
        <v>5</v>
      </c>
      <c r="D150" s="21"/>
      <c r="E150" s="21"/>
    </row>
    <row r="151" spans="1:5">
      <c r="A151" s="19">
        <v>45113</v>
      </c>
      <c r="B151" t="s">
        <v>48</v>
      </c>
      <c r="C151" s="20">
        <v>14.7</v>
      </c>
      <c r="D151" s="21"/>
      <c r="E151" s="21"/>
    </row>
    <row r="152" spans="1:5">
      <c r="A152" s="19">
        <v>45117</v>
      </c>
      <c r="B152" t="s">
        <v>48</v>
      </c>
      <c r="C152" s="20">
        <v>6.6</v>
      </c>
      <c r="D152" s="21"/>
      <c r="E152" s="21"/>
    </row>
    <row r="153" spans="1:5">
      <c r="A153" s="19">
        <v>45120</v>
      </c>
      <c r="B153" t="s">
        <v>48</v>
      </c>
      <c r="C153" s="20">
        <v>4.9000000000000004</v>
      </c>
      <c r="D153" s="21"/>
      <c r="E153" s="21"/>
    </row>
    <row r="154" spans="1:5">
      <c r="A154" s="19">
        <v>45120</v>
      </c>
      <c r="B154" t="s">
        <v>48</v>
      </c>
      <c r="C154" s="20">
        <v>5.6</v>
      </c>
      <c r="D154" s="21"/>
      <c r="E154" s="21"/>
    </row>
    <row r="155" spans="1:5">
      <c r="A155" s="19">
        <v>45121</v>
      </c>
      <c r="B155" t="s">
        <v>48</v>
      </c>
      <c r="C155" s="20">
        <v>4</v>
      </c>
      <c r="D155" s="21"/>
      <c r="E155" s="21"/>
    </row>
    <row r="156" spans="1:5">
      <c r="A156" s="19">
        <v>45126</v>
      </c>
      <c r="B156" t="s">
        <v>48</v>
      </c>
      <c r="C156" s="20">
        <v>6</v>
      </c>
      <c r="D156" s="21"/>
      <c r="E156" s="21"/>
    </row>
    <row r="157" spans="1:5">
      <c r="A157" s="19">
        <v>45145</v>
      </c>
      <c r="B157" t="s">
        <v>48</v>
      </c>
      <c r="C157" s="20">
        <v>7.3</v>
      </c>
      <c r="D157" s="21"/>
      <c r="E157" s="21"/>
    </row>
    <row r="158" spans="1:5">
      <c r="A158" s="19">
        <v>45145</v>
      </c>
      <c r="B158" t="s">
        <v>48</v>
      </c>
      <c r="C158" s="20">
        <v>2.7</v>
      </c>
      <c r="D158" s="21"/>
      <c r="E158" s="21"/>
    </row>
    <row r="159" spans="1:5">
      <c r="A159" s="19">
        <v>45156</v>
      </c>
      <c r="B159" t="s">
        <v>48</v>
      </c>
      <c r="C159" s="20">
        <v>1</v>
      </c>
      <c r="D159" s="21"/>
      <c r="E159" s="21"/>
    </row>
    <row r="160" spans="1:5">
      <c r="A160" s="19">
        <v>45156</v>
      </c>
      <c r="B160" t="s">
        <v>48</v>
      </c>
      <c r="C160" s="20">
        <v>1.7</v>
      </c>
      <c r="D160" s="21"/>
      <c r="E160" s="21"/>
    </row>
    <row r="161" spans="1:5">
      <c r="A161" s="19">
        <v>45163</v>
      </c>
      <c r="B161" t="s">
        <v>48</v>
      </c>
      <c r="C161" s="20">
        <v>5</v>
      </c>
      <c r="D161" s="21"/>
      <c r="E161" s="21"/>
    </row>
    <row r="162" spans="1:5">
      <c r="A162" s="19">
        <v>45167</v>
      </c>
      <c r="B162" t="s">
        <v>48</v>
      </c>
      <c r="C162" s="20">
        <v>7.4</v>
      </c>
      <c r="D162" s="21"/>
      <c r="E162" s="21"/>
    </row>
    <row r="163" spans="1:5">
      <c r="A163" s="19">
        <v>45334</v>
      </c>
      <c r="B163" t="s">
        <v>48</v>
      </c>
      <c r="C163" s="20">
        <v>7</v>
      </c>
      <c r="D163" s="21"/>
      <c r="E163" s="21"/>
    </row>
    <row r="164" spans="1:5">
      <c r="A164" s="19">
        <v>45335</v>
      </c>
      <c r="B164" t="s">
        <v>48</v>
      </c>
      <c r="C164" s="20">
        <v>7</v>
      </c>
      <c r="D164" s="21"/>
      <c r="E164" s="21"/>
    </row>
    <row r="165" spans="1:5">
      <c r="A165" s="19">
        <v>45341</v>
      </c>
      <c r="B165" t="s">
        <v>48</v>
      </c>
      <c r="C165" s="20">
        <v>4.9000000000000004</v>
      </c>
      <c r="D165" s="21"/>
      <c r="E165" s="21"/>
    </row>
    <row r="166" spans="1:5">
      <c r="C166" s="21"/>
      <c r="D166" s="21"/>
      <c r="E166" s="21"/>
    </row>
    <row r="167" spans="1:5" ht="15" thickBot="1">
      <c r="B167" s="3" t="s">
        <v>3</v>
      </c>
      <c r="C167" s="29">
        <f>SUM(C10:C166)</f>
        <v>3472.5499999999993</v>
      </c>
      <c r="D167" s="29">
        <f>SUM(D4:D166)</f>
        <v>4731.49</v>
      </c>
      <c r="E167" s="30">
        <f>C167-D167</f>
        <v>-1258.9400000000005</v>
      </c>
    </row>
    <row r="168" spans="1:5" ht="15" thickTop="1"/>
  </sheetData>
  <sortState xmlns:xlrd2="http://schemas.microsoft.com/office/spreadsheetml/2017/richdata2" ref="A5:E165">
    <sortCondition ref="A5:A165"/>
  </sortState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4"/>
  <sheetViews>
    <sheetView topLeftCell="A12" workbookViewId="0">
      <selection activeCell="D42" sqref="D42"/>
    </sheetView>
  </sheetViews>
  <sheetFormatPr defaultColWidth="9" defaultRowHeight="14.25"/>
  <cols>
    <col min="1" max="1" width="9.875" bestFit="1" customWidth="1"/>
    <col min="2" max="2" width="48.875" bestFit="1" customWidth="1"/>
    <col min="3" max="3" width="10" style="20" bestFit="1" customWidth="1"/>
    <col min="4" max="4" width="14.625" style="20" bestFit="1" customWidth="1"/>
    <col min="5" max="5" width="10.75" bestFit="1" customWidth="1"/>
    <col min="6" max="6" width="11" customWidth="1"/>
    <col min="7" max="7" width="11.125" bestFit="1" customWidth="1"/>
    <col min="8" max="253" width="11" customWidth="1"/>
  </cols>
  <sheetData>
    <row r="1" spans="1:5" ht="22.5" customHeight="1">
      <c r="A1" s="34" t="s">
        <v>33</v>
      </c>
      <c r="B1" s="34"/>
      <c r="C1" s="34"/>
      <c r="D1" s="34"/>
      <c r="E1" s="34"/>
    </row>
    <row r="2" spans="1:5" ht="15">
      <c r="D2" s="27"/>
    </row>
    <row r="3" spans="1:5" ht="13.5" customHeight="1">
      <c r="A3" s="1" t="s">
        <v>27</v>
      </c>
      <c r="B3" s="1" t="s">
        <v>22</v>
      </c>
      <c r="C3" s="27" t="s">
        <v>0</v>
      </c>
      <c r="D3" s="27" t="s">
        <v>1</v>
      </c>
      <c r="E3" s="1" t="s">
        <v>2</v>
      </c>
    </row>
    <row r="4" spans="1:5" ht="13.5" customHeight="1">
      <c r="A4" s="19">
        <v>45079</v>
      </c>
      <c r="B4" t="s">
        <v>40</v>
      </c>
      <c r="D4" s="20">
        <v>150</v>
      </c>
    </row>
    <row r="5" spans="1:5" ht="13.5" customHeight="1">
      <c r="A5" s="19">
        <v>45216</v>
      </c>
      <c r="B5" t="s">
        <v>48</v>
      </c>
      <c r="C5" s="20">
        <v>50</v>
      </c>
    </row>
    <row r="6" spans="1:5" ht="13.5" customHeight="1">
      <c r="A6" s="19">
        <v>45216</v>
      </c>
      <c r="B6" t="s">
        <v>48</v>
      </c>
      <c r="C6" s="20">
        <v>50</v>
      </c>
    </row>
    <row r="7" spans="1:5" ht="13.5" customHeight="1">
      <c r="A7" s="19">
        <v>45216</v>
      </c>
      <c r="B7" t="s">
        <v>48</v>
      </c>
      <c r="C7" s="20">
        <v>50</v>
      </c>
    </row>
    <row r="8" spans="1:5" ht="13.5" customHeight="1">
      <c r="A8" s="19">
        <v>45216</v>
      </c>
      <c r="B8" t="s">
        <v>48</v>
      </c>
      <c r="C8" s="20">
        <v>50</v>
      </c>
    </row>
    <row r="9" spans="1:5" ht="13.5" customHeight="1">
      <c r="A9" s="19">
        <v>45218</v>
      </c>
      <c r="B9" t="s">
        <v>48</v>
      </c>
      <c r="C9" s="20">
        <v>50</v>
      </c>
    </row>
    <row r="10" spans="1:5" ht="13.5" customHeight="1">
      <c r="A10" s="19">
        <v>45229</v>
      </c>
      <c r="B10" t="s">
        <v>48</v>
      </c>
      <c r="C10" s="20">
        <v>50</v>
      </c>
    </row>
    <row r="11" spans="1:5" ht="13.5" customHeight="1">
      <c r="A11" s="19">
        <v>45237</v>
      </c>
      <c r="B11" t="s">
        <v>48</v>
      </c>
      <c r="C11" s="20">
        <v>50</v>
      </c>
    </row>
    <row r="12" spans="1:5" ht="13.5" customHeight="1">
      <c r="A12" s="19">
        <v>45246</v>
      </c>
      <c r="B12" t="s">
        <v>48</v>
      </c>
      <c r="C12" s="20">
        <v>100</v>
      </c>
    </row>
    <row r="13" spans="1:5" ht="13.5" customHeight="1">
      <c r="A13" s="19">
        <v>45251</v>
      </c>
      <c r="B13" t="s">
        <v>48</v>
      </c>
      <c r="C13" s="20">
        <v>50</v>
      </c>
    </row>
    <row r="14" spans="1:5" ht="13.5" customHeight="1">
      <c r="A14" s="19">
        <v>45254</v>
      </c>
      <c r="B14" t="s">
        <v>48</v>
      </c>
      <c r="C14" s="20">
        <v>50</v>
      </c>
    </row>
    <row r="15" spans="1:5" ht="13.5" customHeight="1">
      <c r="A15" s="19">
        <v>45257</v>
      </c>
      <c r="B15" t="s">
        <v>48</v>
      </c>
      <c r="C15" s="20">
        <v>50</v>
      </c>
    </row>
    <row r="16" spans="1:5" ht="13.5" customHeight="1">
      <c r="A16" s="19">
        <v>45257</v>
      </c>
      <c r="B16" t="s">
        <v>41</v>
      </c>
      <c r="D16" s="20">
        <v>450</v>
      </c>
    </row>
    <row r="17" spans="1:3" ht="13.5" customHeight="1">
      <c r="A17" s="19">
        <v>45264</v>
      </c>
      <c r="B17" t="s">
        <v>48</v>
      </c>
      <c r="C17" s="20">
        <v>50</v>
      </c>
    </row>
    <row r="18" spans="1:3" ht="13.5" customHeight="1">
      <c r="A18" s="19">
        <v>45264</v>
      </c>
      <c r="B18" t="s">
        <v>48</v>
      </c>
      <c r="C18" s="20">
        <v>50</v>
      </c>
    </row>
    <row r="19" spans="1:3" ht="13.5" customHeight="1">
      <c r="A19" s="19">
        <v>45273</v>
      </c>
      <c r="B19" t="s">
        <v>48</v>
      </c>
      <c r="C19" s="20">
        <v>50</v>
      </c>
    </row>
    <row r="20" spans="1:3" ht="13.5" customHeight="1">
      <c r="A20" s="19">
        <v>45274</v>
      </c>
      <c r="B20" t="s">
        <v>48</v>
      </c>
      <c r="C20" s="20">
        <v>50</v>
      </c>
    </row>
    <row r="21" spans="1:3" ht="13.5" customHeight="1">
      <c r="A21" s="19">
        <v>45287</v>
      </c>
      <c r="B21" t="s">
        <v>48</v>
      </c>
      <c r="C21" s="20">
        <v>50</v>
      </c>
    </row>
    <row r="22" spans="1:3" ht="13.5" customHeight="1">
      <c r="A22" s="19">
        <v>45289</v>
      </c>
      <c r="B22" t="s">
        <v>48</v>
      </c>
      <c r="C22" s="20">
        <v>50</v>
      </c>
    </row>
    <row r="23" spans="1:3" ht="13.5" customHeight="1">
      <c r="A23" s="19">
        <v>45293</v>
      </c>
      <c r="B23" t="s">
        <v>48</v>
      </c>
      <c r="C23" s="20">
        <v>50</v>
      </c>
    </row>
    <row r="24" spans="1:3" ht="13.5" customHeight="1">
      <c r="A24" s="19">
        <v>45293</v>
      </c>
      <c r="B24" t="s">
        <v>48</v>
      </c>
      <c r="C24" s="20">
        <v>50</v>
      </c>
    </row>
    <row r="25" spans="1:3" ht="13.5" customHeight="1">
      <c r="A25" s="19">
        <v>45294</v>
      </c>
      <c r="B25" t="s">
        <v>48</v>
      </c>
      <c r="C25" s="20">
        <v>50</v>
      </c>
    </row>
    <row r="26" spans="1:3" ht="13.5" customHeight="1">
      <c r="A26" s="19">
        <v>45299</v>
      </c>
      <c r="B26" t="s">
        <v>48</v>
      </c>
      <c r="C26" s="20">
        <v>50</v>
      </c>
    </row>
    <row r="27" spans="1:3" ht="13.5" customHeight="1">
      <c r="A27" s="19">
        <v>45299</v>
      </c>
      <c r="B27" t="s">
        <v>48</v>
      </c>
      <c r="C27" s="20">
        <v>50</v>
      </c>
    </row>
    <row r="28" spans="1:3" ht="13.5" customHeight="1">
      <c r="A28" s="19">
        <v>45300</v>
      </c>
      <c r="B28" t="s">
        <v>48</v>
      </c>
      <c r="C28" s="20">
        <v>50</v>
      </c>
    </row>
    <row r="29" spans="1:3" ht="13.5" customHeight="1">
      <c r="A29" s="19">
        <v>45302</v>
      </c>
      <c r="B29" t="s">
        <v>48</v>
      </c>
      <c r="C29" s="20">
        <v>50</v>
      </c>
    </row>
    <row r="30" spans="1:3" ht="13.5" customHeight="1">
      <c r="A30" s="19">
        <v>45302</v>
      </c>
      <c r="B30" t="s">
        <v>48</v>
      </c>
      <c r="C30" s="20">
        <v>50</v>
      </c>
    </row>
    <row r="31" spans="1:3" ht="13.5" customHeight="1">
      <c r="A31" s="19">
        <v>45303</v>
      </c>
      <c r="B31" t="s">
        <v>48</v>
      </c>
      <c r="C31" s="20">
        <v>50</v>
      </c>
    </row>
    <row r="32" spans="1:3" ht="13.5" customHeight="1">
      <c r="A32" s="19">
        <v>45303</v>
      </c>
      <c r="B32" t="s">
        <v>48</v>
      </c>
      <c r="C32" s="20">
        <v>50</v>
      </c>
    </row>
    <row r="33" spans="1:4" ht="13.5" customHeight="1">
      <c r="A33" s="19">
        <v>45303</v>
      </c>
      <c r="B33" t="s">
        <v>48</v>
      </c>
      <c r="C33" s="20">
        <v>50</v>
      </c>
    </row>
    <row r="34" spans="1:4" ht="13.5" customHeight="1">
      <c r="A34" s="19">
        <v>45303</v>
      </c>
      <c r="B34" t="s">
        <v>48</v>
      </c>
      <c r="C34" s="20">
        <v>50</v>
      </c>
    </row>
    <row r="35" spans="1:4" ht="13.5" customHeight="1">
      <c r="A35" s="19">
        <v>45306</v>
      </c>
      <c r="B35" t="s">
        <v>48</v>
      </c>
      <c r="C35" s="20">
        <v>50</v>
      </c>
    </row>
    <row r="36" spans="1:4" ht="13.5" customHeight="1">
      <c r="A36" s="19">
        <v>45306</v>
      </c>
      <c r="B36" t="s">
        <v>53</v>
      </c>
      <c r="D36" s="20">
        <v>50</v>
      </c>
    </row>
    <row r="37" spans="1:4" ht="13.5" customHeight="1">
      <c r="A37" s="19">
        <v>45313</v>
      </c>
      <c r="B37" t="s">
        <v>52</v>
      </c>
      <c r="C37"/>
      <c r="D37" s="20">
        <v>95</v>
      </c>
    </row>
    <row r="38" spans="1:4" ht="13.5" customHeight="1">
      <c r="A38" s="19">
        <v>45329</v>
      </c>
      <c r="B38" t="s">
        <v>54</v>
      </c>
      <c r="C38" s="20">
        <v>10</v>
      </c>
    </row>
    <row r="39" spans="1:4" ht="13.5" customHeight="1">
      <c r="A39" s="19">
        <v>45335</v>
      </c>
      <c r="B39" t="s">
        <v>55</v>
      </c>
      <c r="C39"/>
      <c r="D39" s="20">
        <v>388.05</v>
      </c>
    </row>
    <row r="40" spans="1:4" ht="13.5" customHeight="1">
      <c r="A40" s="19">
        <v>45335</v>
      </c>
      <c r="B40" t="s">
        <v>56</v>
      </c>
      <c r="D40" s="20">
        <v>196.65</v>
      </c>
    </row>
    <row r="41" spans="1:4" ht="13.5" customHeight="1">
      <c r="A41" s="19">
        <v>45335</v>
      </c>
      <c r="B41" t="s">
        <v>57</v>
      </c>
      <c r="D41" s="20">
        <v>22</v>
      </c>
    </row>
    <row r="42" spans="1:4" ht="13.5" customHeight="1">
      <c r="A42" s="19">
        <v>45341</v>
      </c>
      <c r="B42" t="s">
        <v>58</v>
      </c>
      <c r="D42" s="20">
        <v>10</v>
      </c>
    </row>
    <row r="43" spans="1:4" ht="13.5" customHeight="1">
      <c r="A43" s="19">
        <v>45341</v>
      </c>
      <c r="B43" t="s">
        <v>58</v>
      </c>
      <c r="D43" s="20">
        <v>10</v>
      </c>
    </row>
    <row r="44" spans="1:4" ht="13.5" customHeight="1">
      <c r="A44" s="19">
        <v>45341</v>
      </c>
      <c r="B44" t="s">
        <v>59</v>
      </c>
      <c r="D44" s="20">
        <v>46</v>
      </c>
    </row>
    <row r="45" spans="1:4" ht="13.5" customHeight="1">
      <c r="A45" s="19">
        <v>45341</v>
      </c>
      <c r="B45" t="s">
        <v>53</v>
      </c>
      <c r="D45" s="20">
        <v>50</v>
      </c>
    </row>
    <row r="46" spans="1:4" ht="13.5" customHeight="1">
      <c r="A46" s="19">
        <v>45341</v>
      </c>
      <c r="B46" t="s">
        <v>60</v>
      </c>
      <c r="D46" s="20">
        <v>110</v>
      </c>
    </row>
    <row r="47" spans="1:4" ht="13.5" customHeight="1">
      <c r="A47" s="19">
        <v>45341</v>
      </c>
      <c r="B47" t="s">
        <v>61</v>
      </c>
      <c r="D47" s="20">
        <v>60</v>
      </c>
    </row>
    <row r="48" spans="1:4">
      <c r="A48" s="19">
        <v>45355</v>
      </c>
      <c r="B48" t="s">
        <v>39</v>
      </c>
      <c r="C48">
        <v>100</v>
      </c>
    </row>
    <row r="49" spans="2:5">
      <c r="C49" s="28"/>
      <c r="D49" s="28"/>
    </row>
    <row r="50" spans="2:5" ht="15" thickBot="1">
      <c r="B50" s="12" t="s">
        <v>3</v>
      </c>
      <c r="C50" s="29">
        <f>SUM(C4:C49)</f>
        <v>1660</v>
      </c>
      <c r="D50" s="29">
        <f>SUM(D4:D49)</f>
        <v>1637.7</v>
      </c>
      <c r="E50" s="13">
        <f>C50-D50</f>
        <v>22.299999999999955</v>
      </c>
    </row>
    <row r="51" spans="2:5" ht="15" thickTop="1"/>
    <row r="53" spans="2:5">
      <c r="C53" s="23"/>
    </row>
    <row r="54" spans="2:5">
      <c r="C54" s="23"/>
    </row>
  </sheetData>
  <sortState xmlns:xlrd2="http://schemas.microsoft.com/office/spreadsheetml/2017/richdata2" ref="A4:E48">
    <sortCondition ref="A48"/>
  </sortState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workbookViewId="0">
      <selection activeCell="D16" sqref="D16"/>
    </sheetView>
  </sheetViews>
  <sheetFormatPr defaultColWidth="8.625" defaultRowHeight="14.25"/>
  <cols>
    <col min="1" max="1" width="9.875" bestFit="1" customWidth="1"/>
    <col min="2" max="2" width="30.625" bestFit="1" customWidth="1"/>
    <col min="3" max="3" width="10" bestFit="1" customWidth="1"/>
    <col min="4" max="4" width="14.625" bestFit="1" customWidth="1"/>
    <col min="5" max="5" width="10.75" bestFit="1" customWidth="1"/>
    <col min="6" max="6" width="9.25" bestFit="1" customWidth="1"/>
    <col min="8" max="8" width="11.125" bestFit="1" customWidth="1"/>
  </cols>
  <sheetData>
    <row r="1" spans="1:9" ht="23.25" customHeight="1">
      <c r="A1" s="34" t="s">
        <v>37</v>
      </c>
      <c r="B1" s="34"/>
      <c r="C1" s="34"/>
      <c r="D1" s="34"/>
      <c r="E1" s="34"/>
    </row>
    <row r="3" spans="1:9" ht="15">
      <c r="A3" s="1" t="s">
        <v>27</v>
      </c>
      <c r="B3" s="1" t="s">
        <v>22</v>
      </c>
      <c r="C3" s="1" t="s">
        <v>0</v>
      </c>
      <c r="D3" s="1" t="s">
        <v>1</v>
      </c>
      <c r="E3" s="1" t="s">
        <v>2</v>
      </c>
    </row>
    <row r="4" spans="1:9">
      <c r="A4" s="19"/>
      <c r="C4" s="20"/>
      <c r="D4" s="20"/>
      <c r="E4" s="23"/>
      <c r="G4" s="17"/>
      <c r="I4" s="8"/>
    </row>
    <row r="5" spans="1:9">
      <c r="A5" s="19">
        <v>45040</v>
      </c>
      <c r="B5" t="s">
        <v>62</v>
      </c>
      <c r="C5" s="20"/>
      <c r="D5" s="20">
        <v>43</v>
      </c>
      <c r="E5" s="23"/>
      <c r="G5" s="17"/>
      <c r="I5" s="8"/>
    </row>
    <row r="6" spans="1:9">
      <c r="A6" s="19">
        <v>45040</v>
      </c>
      <c r="B6" t="s">
        <v>63</v>
      </c>
      <c r="C6" s="20"/>
      <c r="D6" s="20">
        <v>8.7799999999999994</v>
      </c>
      <c r="E6" s="23"/>
      <c r="G6" s="17"/>
      <c r="I6" s="8"/>
    </row>
    <row r="7" spans="1:9">
      <c r="A7" s="19">
        <v>45040</v>
      </c>
      <c r="B7" t="s">
        <v>64</v>
      </c>
      <c r="C7" s="20"/>
      <c r="D7" s="20">
        <v>2.04</v>
      </c>
      <c r="E7" s="23"/>
      <c r="G7" s="17"/>
      <c r="I7" s="8"/>
    </row>
    <row r="8" spans="1:9">
      <c r="A8" s="19">
        <v>45041</v>
      </c>
      <c r="B8" t="s">
        <v>65</v>
      </c>
      <c r="C8" s="20"/>
      <c r="D8" s="20">
        <v>4.5999999999999996</v>
      </c>
      <c r="E8" s="23"/>
      <c r="G8" s="17"/>
      <c r="I8" s="8"/>
    </row>
    <row r="9" spans="1:9">
      <c r="A9" s="19">
        <v>45042</v>
      </c>
      <c r="B9" t="s">
        <v>65</v>
      </c>
      <c r="C9" s="20"/>
      <c r="D9" s="20">
        <v>4.6500000000000004</v>
      </c>
      <c r="E9" s="23"/>
      <c r="G9" s="17"/>
      <c r="I9" s="8"/>
    </row>
    <row r="10" spans="1:9">
      <c r="A10" s="19">
        <v>45049</v>
      </c>
      <c r="B10" t="s">
        <v>64</v>
      </c>
      <c r="C10" s="20"/>
      <c r="D10" s="20">
        <v>2.2999999999999998</v>
      </c>
      <c r="E10" s="23"/>
      <c r="G10" s="17"/>
      <c r="I10" s="8"/>
    </row>
    <row r="11" spans="1:9">
      <c r="A11" s="19">
        <v>45079</v>
      </c>
      <c r="B11" t="s">
        <v>65</v>
      </c>
      <c r="C11" s="20"/>
      <c r="D11" s="20">
        <v>1.6</v>
      </c>
      <c r="E11" s="23"/>
      <c r="G11" s="17"/>
      <c r="I11" s="8"/>
    </row>
    <row r="12" spans="1:9">
      <c r="A12" s="19">
        <v>45082</v>
      </c>
      <c r="B12" t="s">
        <v>65</v>
      </c>
      <c r="C12" s="20"/>
      <c r="D12" s="20">
        <v>2.99</v>
      </c>
      <c r="E12" s="23"/>
      <c r="G12" s="17"/>
      <c r="I12" s="8"/>
    </row>
    <row r="13" spans="1:9">
      <c r="A13" s="19">
        <v>45082</v>
      </c>
      <c r="B13" t="s">
        <v>64</v>
      </c>
      <c r="C13" s="20"/>
      <c r="D13" s="20">
        <v>1.97</v>
      </c>
      <c r="E13" s="23"/>
      <c r="G13" s="17"/>
      <c r="I13" s="8"/>
    </row>
    <row r="14" spans="1:9">
      <c r="A14" s="19">
        <v>45096</v>
      </c>
      <c r="B14" t="s">
        <v>65</v>
      </c>
      <c r="C14" s="20"/>
      <c r="D14" s="20">
        <v>13.95</v>
      </c>
      <c r="E14" s="23"/>
      <c r="G14" s="17"/>
      <c r="I14" s="8"/>
    </row>
    <row r="15" spans="1:9">
      <c r="A15" s="19">
        <v>45105</v>
      </c>
      <c r="B15" t="s">
        <v>45</v>
      </c>
      <c r="C15" s="20">
        <v>1000</v>
      </c>
      <c r="D15" s="20"/>
      <c r="E15" s="23"/>
      <c r="G15" s="17"/>
      <c r="I15" s="8"/>
    </row>
    <row r="16" spans="1:9">
      <c r="A16" s="19">
        <v>45237</v>
      </c>
      <c r="B16" t="s">
        <v>65</v>
      </c>
      <c r="C16" s="20"/>
      <c r="D16" s="20">
        <v>18.47</v>
      </c>
      <c r="E16" s="23"/>
      <c r="G16" s="17"/>
      <c r="I16" s="8"/>
    </row>
    <row r="17" spans="1:9">
      <c r="A17" s="19">
        <v>45237</v>
      </c>
      <c r="B17" t="s">
        <v>64</v>
      </c>
      <c r="C17" s="20"/>
      <c r="D17" s="20">
        <v>1.94</v>
      </c>
      <c r="E17" s="23"/>
      <c r="G17" s="17"/>
      <c r="I17" s="8"/>
    </row>
    <row r="18" spans="1:9">
      <c r="A18" s="19">
        <v>45237</v>
      </c>
      <c r="B18" t="s">
        <v>65</v>
      </c>
      <c r="C18" s="20"/>
      <c r="D18" s="20">
        <v>3.29</v>
      </c>
      <c r="E18" s="23"/>
      <c r="G18" s="17"/>
      <c r="I18" s="8"/>
    </row>
    <row r="19" spans="1:9">
      <c r="A19" s="19">
        <v>45237</v>
      </c>
      <c r="B19" t="s">
        <v>65</v>
      </c>
      <c r="C19" s="20"/>
      <c r="D19" s="20">
        <v>1.55</v>
      </c>
      <c r="E19" s="23"/>
      <c r="G19" s="17"/>
      <c r="I19" s="8"/>
    </row>
    <row r="20" spans="1:9">
      <c r="A20" s="19">
        <v>45237</v>
      </c>
      <c r="B20" t="s">
        <v>64</v>
      </c>
      <c r="C20" s="20"/>
      <c r="D20" s="20">
        <v>2</v>
      </c>
      <c r="E20" s="23"/>
      <c r="G20" s="17"/>
      <c r="I20" s="8"/>
    </row>
    <row r="21" spans="1:9">
      <c r="A21" s="19">
        <v>45247</v>
      </c>
      <c r="B21" t="s">
        <v>65</v>
      </c>
      <c r="C21" s="20"/>
      <c r="D21" s="20">
        <v>6.49</v>
      </c>
      <c r="E21" s="23"/>
      <c r="G21" s="17"/>
    </row>
    <row r="22" spans="1:9">
      <c r="A22" s="19">
        <v>45247</v>
      </c>
      <c r="B22" t="s">
        <v>65</v>
      </c>
      <c r="C22" s="20"/>
      <c r="D22" s="20">
        <v>3.29</v>
      </c>
      <c r="E22" s="23"/>
      <c r="G22" s="17"/>
    </row>
    <row r="23" spans="1:9">
      <c r="A23" s="19">
        <v>45273</v>
      </c>
      <c r="B23" t="s">
        <v>64</v>
      </c>
      <c r="C23" s="20"/>
      <c r="D23" s="20">
        <v>1.89</v>
      </c>
      <c r="E23" s="23"/>
      <c r="G23" s="17"/>
    </row>
    <row r="24" spans="1:9">
      <c r="A24" s="19">
        <v>45293</v>
      </c>
      <c r="B24" t="s">
        <v>65</v>
      </c>
      <c r="C24" s="20"/>
      <c r="D24" s="20">
        <v>1.55</v>
      </c>
      <c r="E24" s="23"/>
      <c r="G24" s="17"/>
    </row>
    <row r="25" spans="1:9">
      <c r="A25" s="19">
        <v>45306</v>
      </c>
      <c r="B25" t="s">
        <v>64</v>
      </c>
      <c r="C25" s="20"/>
      <c r="D25" s="20">
        <v>1.8</v>
      </c>
      <c r="E25" s="23"/>
      <c r="G25" s="17"/>
    </row>
    <row r="26" spans="1:9">
      <c r="A26" s="19">
        <v>45335</v>
      </c>
      <c r="B26" t="s">
        <v>64</v>
      </c>
      <c r="C26" s="20"/>
      <c r="D26" s="20">
        <v>2.0699999999999998</v>
      </c>
      <c r="E26" s="23"/>
      <c r="G26" s="17"/>
    </row>
    <row r="27" spans="1:9">
      <c r="C27" s="7"/>
      <c r="D27" s="7"/>
      <c r="E27" s="9"/>
    </row>
    <row r="28" spans="1:9" ht="15" thickBot="1">
      <c r="B28" t="s">
        <v>3</v>
      </c>
      <c r="C28" s="10">
        <f>SUM(C4:C27)</f>
        <v>1000</v>
      </c>
      <c r="D28" s="10">
        <f>SUM(D4:D27)</f>
        <v>130.22</v>
      </c>
      <c r="E28" s="10">
        <f>C28-D28</f>
        <v>869.78</v>
      </c>
    </row>
    <row r="29" spans="1:9" ht="15" thickTop="1"/>
  </sheetData>
  <sortState xmlns:xlrd2="http://schemas.microsoft.com/office/spreadsheetml/2017/richdata2" ref="A5:D26">
    <sortCondition ref="A5:A26"/>
  </sortState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9E49-63B4-4524-A3CA-9CE797884D71}">
  <sheetPr>
    <pageSetUpPr fitToPage="1"/>
  </sheetPr>
  <dimension ref="A1:E37"/>
  <sheetViews>
    <sheetView workbookViewId="0">
      <selection activeCell="D43" sqref="D43"/>
    </sheetView>
  </sheetViews>
  <sheetFormatPr defaultColWidth="9" defaultRowHeight="14.25"/>
  <cols>
    <col min="1" max="1" width="9.875" bestFit="1" customWidth="1"/>
    <col min="2" max="2" width="35.5" bestFit="1" customWidth="1"/>
    <col min="3" max="3" width="10" style="20" bestFit="1" customWidth="1"/>
    <col min="4" max="4" width="14.625" style="20" bestFit="1" customWidth="1"/>
    <col min="5" max="5" width="10.75" bestFit="1" customWidth="1"/>
    <col min="6" max="6" width="11" customWidth="1"/>
    <col min="7" max="7" width="11.125" bestFit="1" customWidth="1"/>
    <col min="8" max="253" width="11" customWidth="1"/>
  </cols>
  <sheetData>
    <row r="1" spans="1:5" ht="22.5" customHeight="1">
      <c r="A1" s="34" t="s">
        <v>44</v>
      </c>
      <c r="B1" s="34"/>
      <c r="C1" s="34"/>
      <c r="D1" s="34"/>
      <c r="E1" s="34"/>
    </row>
    <row r="2" spans="1:5" ht="15">
      <c r="D2" s="27"/>
    </row>
    <row r="3" spans="1:5" ht="13.5" customHeight="1">
      <c r="A3" s="1" t="s">
        <v>27</v>
      </c>
      <c r="B3" s="1" t="s">
        <v>22</v>
      </c>
      <c r="C3" s="27" t="s">
        <v>0</v>
      </c>
      <c r="D3" s="27" t="s">
        <v>1</v>
      </c>
      <c r="E3" s="1" t="s">
        <v>2</v>
      </c>
    </row>
    <row r="4" spans="1:5" ht="13.5" customHeight="1">
      <c r="A4" s="19">
        <v>45369</v>
      </c>
      <c r="B4" t="s">
        <v>48</v>
      </c>
      <c r="C4">
        <v>60</v>
      </c>
    </row>
    <row r="5" spans="1:5" ht="13.5" customHeight="1">
      <c r="A5" s="19">
        <v>45369</v>
      </c>
      <c r="B5" t="s">
        <v>48</v>
      </c>
      <c r="C5">
        <v>60</v>
      </c>
    </row>
    <row r="6" spans="1:5" ht="13.5" customHeight="1">
      <c r="A6" s="19">
        <v>45369</v>
      </c>
      <c r="B6" t="s">
        <v>48</v>
      </c>
      <c r="C6">
        <v>60</v>
      </c>
    </row>
    <row r="7" spans="1:5" ht="13.5" customHeight="1">
      <c r="A7" s="19">
        <v>45369</v>
      </c>
      <c r="B7" t="s">
        <v>48</v>
      </c>
      <c r="C7">
        <v>60</v>
      </c>
    </row>
    <row r="8" spans="1:5" ht="13.5" customHeight="1">
      <c r="A8" s="19">
        <v>45369</v>
      </c>
      <c r="B8" t="s">
        <v>48</v>
      </c>
      <c r="C8">
        <v>60</v>
      </c>
    </row>
    <row r="9" spans="1:5" ht="13.5" customHeight="1">
      <c r="A9" s="19">
        <v>45369</v>
      </c>
      <c r="B9" t="s">
        <v>48</v>
      </c>
      <c r="C9">
        <v>60</v>
      </c>
    </row>
    <row r="10" spans="1:5" ht="13.5" customHeight="1">
      <c r="A10" s="19">
        <v>45369</v>
      </c>
      <c r="B10" t="s">
        <v>48</v>
      </c>
      <c r="C10">
        <v>60</v>
      </c>
    </row>
    <row r="11" spans="1:5" ht="13.5" customHeight="1">
      <c r="A11" s="19">
        <v>45369</v>
      </c>
      <c r="B11" t="s">
        <v>48</v>
      </c>
      <c r="C11">
        <v>60</v>
      </c>
    </row>
    <row r="12" spans="1:5" ht="13.5" customHeight="1">
      <c r="A12" s="19">
        <v>45369</v>
      </c>
      <c r="B12" t="s">
        <v>48</v>
      </c>
      <c r="C12">
        <v>60</v>
      </c>
    </row>
    <row r="13" spans="1:5" ht="13.5" customHeight="1">
      <c r="A13" s="19">
        <v>45369</v>
      </c>
      <c r="B13" t="s">
        <v>48</v>
      </c>
      <c r="C13">
        <v>60</v>
      </c>
    </row>
    <row r="14" spans="1:5" ht="13.5" customHeight="1">
      <c r="A14" s="19">
        <v>45369</v>
      </c>
      <c r="B14" t="s">
        <v>48</v>
      </c>
      <c r="C14">
        <v>60</v>
      </c>
    </row>
    <row r="15" spans="1:5" ht="13.5" customHeight="1">
      <c r="A15" s="19">
        <v>45369</v>
      </c>
      <c r="B15" t="s">
        <v>48</v>
      </c>
      <c r="C15">
        <v>60</v>
      </c>
    </row>
    <row r="16" spans="1:5" ht="13.5" customHeight="1">
      <c r="A16" s="19">
        <v>45369</v>
      </c>
      <c r="B16" t="s">
        <v>48</v>
      </c>
      <c r="C16">
        <v>60</v>
      </c>
    </row>
    <row r="17" spans="1:5" ht="13.5" customHeight="1">
      <c r="A17" s="19">
        <v>45372</v>
      </c>
      <c r="B17" t="s">
        <v>48</v>
      </c>
      <c r="C17">
        <v>60</v>
      </c>
    </row>
    <row r="18" spans="1:5" ht="13.5" customHeight="1">
      <c r="A18" s="19">
        <v>45373</v>
      </c>
      <c r="B18" t="s">
        <v>48</v>
      </c>
      <c r="C18">
        <v>60</v>
      </c>
    </row>
    <row r="19" spans="1:5" ht="13.5" customHeight="1">
      <c r="A19" s="19">
        <v>45376</v>
      </c>
      <c r="B19" t="s">
        <v>48</v>
      </c>
      <c r="C19">
        <v>60</v>
      </c>
    </row>
    <row r="20" spans="1:5" ht="13.5" customHeight="1">
      <c r="A20" s="19">
        <v>45376</v>
      </c>
      <c r="B20" t="s">
        <v>48</v>
      </c>
      <c r="C20">
        <v>60</v>
      </c>
    </row>
    <row r="21" spans="1:5" ht="13.5" customHeight="1">
      <c r="A21" s="19">
        <v>45376</v>
      </c>
      <c r="B21" t="s">
        <v>48</v>
      </c>
      <c r="C21">
        <v>60</v>
      </c>
    </row>
    <row r="22" spans="1:5" ht="13.5" customHeight="1">
      <c r="A22" s="19">
        <v>45378</v>
      </c>
      <c r="B22" t="s">
        <v>48</v>
      </c>
      <c r="C22">
        <v>60</v>
      </c>
    </row>
    <row r="23" spans="1:5" ht="13.5" customHeight="1">
      <c r="A23" s="19">
        <v>45378</v>
      </c>
      <c r="B23" t="s">
        <v>48</v>
      </c>
      <c r="C23">
        <v>120</v>
      </c>
    </row>
    <row r="24" spans="1:5" ht="13.5" customHeight="1">
      <c r="A24" s="19">
        <v>45379</v>
      </c>
      <c r="B24" t="s">
        <v>48</v>
      </c>
      <c r="C24">
        <v>60</v>
      </c>
    </row>
    <row r="25" spans="1:5" ht="13.5" customHeight="1">
      <c r="A25" s="19">
        <v>45384</v>
      </c>
      <c r="B25" t="s">
        <v>48</v>
      </c>
      <c r="C25">
        <v>60</v>
      </c>
    </row>
    <row r="26" spans="1:5" ht="13.5" customHeight="1">
      <c r="A26" s="19">
        <v>45384</v>
      </c>
      <c r="B26" t="s">
        <v>48</v>
      </c>
      <c r="C26">
        <v>60</v>
      </c>
    </row>
    <row r="27" spans="1:5" ht="13.5" customHeight="1">
      <c r="A27" s="19">
        <v>45384</v>
      </c>
      <c r="B27" t="s">
        <v>48</v>
      </c>
      <c r="C27">
        <v>60</v>
      </c>
    </row>
    <row r="28" spans="1:5" ht="13.5" customHeight="1">
      <c r="A28" s="19">
        <v>45384</v>
      </c>
      <c r="B28" t="s">
        <v>48</v>
      </c>
      <c r="C28">
        <v>60</v>
      </c>
    </row>
    <row r="29" spans="1:5" ht="13.5" customHeight="1">
      <c r="A29" s="19">
        <v>45384</v>
      </c>
      <c r="B29" t="s">
        <v>48</v>
      </c>
      <c r="C29">
        <v>60</v>
      </c>
    </row>
    <row r="30" spans="1:5" ht="13.5" customHeight="1">
      <c r="A30" s="19">
        <v>45385</v>
      </c>
      <c r="B30" t="s">
        <v>48</v>
      </c>
      <c r="C30">
        <v>60</v>
      </c>
    </row>
    <row r="31" spans="1:5" ht="13.5" customHeight="1">
      <c r="A31" s="19">
        <v>45387</v>
      </c>
      <c r="B31" t="s">
        <v>48</v>
      </c>
      <c r="C31">
        <v>120</v>
      </c>
    </row>
    <row r="32" spans="1:5">
      <c r="C32" s="28"/>
      <c r="D32" s="28"/>
      <c r="E32" s="26"/>
    </row>
    <row r="33" spans="2:5" ht="15" thickBot="1">
      <c r="B33" s="12" t="s">
        <v>3</v>
      </c>
      <c r="C33" s="29">
        <f>SUM(C4:C32)</f>
        <v>1800</v>
      </c>
      <c r="D33" s="29">
        <f>SUM(D4:D32)</f>
        <v>0</v>
      </c>
      <c r="E33" s="13">
        <f>C33-D33</f>
        <v>1800</v>
      </c>
    </row>
    <row r="34" spans="2:5" ht="15" thickTop="1"/>
    <row r="36" spans="2:5">
      <c r="C36" s="23"/>
    </row>
    <row r="37" spans="2:5">
      <c r="C37" s="23"/>
    </row>
  </sheetData>
  <mergeCells count="1">
    <mergeCell ref="A1:E1"/>
  </mergeCells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Summary</vt:lpstr>
      <vt:lpstr>Membership</vt:lpstr>
      <vt:lpstr>Merchandise</vt:lpstr>
      <vt:lpstr>Weekend Away</vt:lpstr>
      <vt:lpstr>Miscellaneous</vt:lpstr>
      <vt:lpstr>80th meal</vt:lpstr>
      <vt:lpstr>'80th meal'!Print_Area</vt:lpstr>
      <vt:lpstr>Cover!Print_Area</vt:lpstr>
      <vt:lpstr>Membership!Print_Area</vt:lpstr>
      <vt:lpstr>Merchandise!Print_Area</vt:lpstr>
      <vt:lpstr>Miscellaneous!Print_Area</vt:lpstr>
      <vt:lpstr>Summary!Print_Area</vt:lpstr>
      <vt:lpstr>'Weekend Away'!Print_Area</vt:lpstr>
    </vt:vector>
  </TitlesOfParts>
  <Company>Prudential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James Baker</cp:lastModifiedBy>
  <cp:lastPrinted>2022-12-27T17:43:58Z</cp:lastPrinted>
  <dcterms:created xsi:type="dcterms:W3CDTF">2010-10-13T08:42:24Z</dcterms:created>
  <dcterms:modified xsi:type="dcterms:W3CDTF">2024-04-14T07:57:29Z</dcterms:modified>
</cp:coreProperties>
</file>