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83dea277ad8c53ae/Documents/Scouts/QSWP/Website/members/"/>
    </mc:Choice>
  </mc:AlternateContent>
  <xr:revisionPtr revIDLastSave="24" documentId="8_{E41EA3E5-C824-47F8-BA47-04837D5524BB}" xr6:coauthVersionLast="47" xr6:coauthVersionMax="47" xr10:uidLastSave="{B74C68EB-BF66-4BDE-BED0-BC4AF46C59AD}"/>
  <bookViews>
    <workbookView xWindow="-120" yWindow="-120" windowWidth="38640" windowHeight="21120" tabRatio="891" activeTab="1" xr2:uid="{00000000-000D-0000-FFFF-FFFF00000000}"/>
  </bookViews>
  <sheets>
    <sheet name="Cover" sheetId="8" r:id="rId1"/>
    <sheet name="Summary" sheetId="3" r:id="rId2"/>
    <sheet name="Membership" sheetId="2" r:id="rId3"/>
    <sheet name="Weekend Away" sheetId="1" r:id="rId4"/>
    <sheet name="Merchandise" sheetId="4" r:id="rId5"/>
    <sheet name="Miscellaneous" sheetId="5" r:id="rId6"/>
  </sheets>
  <definedNames>
    <definedName name="_xlnm._FilterDatabase" localSheetId="4" hidden="1">Merchandise!$B$8:$C$12</definedName>
    <definedName name="_xlnm.Print_Area" localSheetId="0">Cover!$A$1:$A$42</definedName>
    <definedName name="_xlnm.Print_Area" localSheetId="2">Membership!$B$1:$E$198</definedName>
    <definedName name="_xlnm.Print_Area" localSheetId="4">Merchandise!$B$1:$F$22</definedName>
    <definedName name="_xlnm.Print_Area" localSheetId="5">Miscellaneous!$B$1:$F$20</definedName>
    <definedName name="_xlnm.Print_Area" localSheetId="1">Summary!$A$1:$E$31</definedName>
    <definedName name="_xlnm.Print_Area" localSheetId="3">'Weekend Away'!$B$1:$E$37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3" l="1"/>
  <c r="D23" i="3" s="1"/>
  <c r="D22" i="4"/>
  <c r="C22" i="4"/>
  <c r="D36" i="1"/>
  <c r="C36" i="1"/>
  <c r="D18" i="5"/>
  <c r="D195" i="2" l="1"/>
  <c r="C195" i="2"/>
  <c r="C8" i="3" l="1"/>
  <c r="E195" i="2" l="1"/>
  <c r="C7" i="3" l="1"/>
  <c r="C10" i="3"/>
  <c r="C18" i="5"/>
  <c r="B10" i="3" s="1"/>
  <c r="B9" i="3"/>
  <c r="E22" i="4" l="1"/>
  <c r="C9" i="3"/>
  <c r="D9" i="3" s="1"/>
  <c r="E18" i="5"/>
  <c r="D10" i="3"/>
  <c r="B7" i="3"/>
  <c r="D7" i="3" s="1"/>
  <c r="E36" i="1"/>
  <c r="B8" i="3"/>
  <c r="D8" i="3" s="1"/>
  <c r="D12" i="3" l="1"/>
  <c r="D26" i="3" s="1"/>
</calcChain>
</file>

<file path=xl/sharedStrings.xml><?xml version="1.0" encoding="utf-8"?>
<sst xmlns="http://schemas.openxmlformats.org/spreadsheetml/2006/main" count="316" uniqueCount="62">
  <si>
    <t>Income (£)</t>
  </si>
  <si>
    <t>Expenditure (£)</t>
  </si>
  <si>
    <t>Balance (£)</t>
  </si>
  <si>
    <t>Total</t>
  </si>
  <si>
    <t>Queen's Scout Working Party</t>
  </si>
  <si>
    <t>Karen Newton</t>
  </si>
  <si>
    <t>Chris Stone</t>
  </si>
  <si>
    <t>Steve Smith</t>
  </si>
  <si>
    <t>Alex Tosh</t>
  </si>
  <si>
    <t>Richard Smith</t>
  </si>
  <si>
    <t>James Hage</t>
  </si>
  <si>
    <t>George Bayles</t>
  </si>
  <si>
    <t>Helen Heenan</t>
  </si>
  <si>
    <t>James Stafford</t>
  </si>
  <si>
    <t>Ian Porter</t>
  </si>
  <si>
    <t>Toby Parker</t>
  </si>
  <si>
    <t>Caroline-Louisa Hicks</t>
  </si>
  <si>
    <t>Bev Martin</t>
  </si>
  <si>
    <t>AFTER AGM</t>
  </si>
  <si>
    <t>Claire Mollart</t>
  </si>
  <si>
    <t>Ian Bolt</t>
  </si>
  <si>
    <t>Jessica Brown</t>
  </si>
  <si>
    <t>Jay Mitchell</t>
  </si>
  <si>
    <t>Detail</t>
  </si>
  <si>
    <t>Membership</t>
  </si>
  <si>
    <t>Balance brought forward (06/04/2022)</t>
  </si>
  <si>
    <t>Balance carried forward (05/04/2023)</t>
  </si>
  <si>
    <t>Weekend Away</t>
  </si>
  <si>
    <t>QSWP Miscellaneous 2022/23</t>
  </si>
  <si>
    <t>QSWP Merchandise 2022/23</t>
  </si>
  <si>
    <t>QSWP Weekend Away 2023</t>
  </si>
  <si>
    <t>QSWP Membership 2022/2023</t>
  </si>
  <si>
    <t>Merchandise</t>
  </si>
  <si>
    <t>Miscellaneous</t>
  </si>
  <si>
    <t xml:space="preserve"> Annual Accounts 2022-23</t>
  </si>
  <si>
    <t>Date</t>
  </si>
  <si>
    <t>neckers (15) 23/10</t>
  </si>
  <si>
    <t>kswp neckers (250) 06/03</t>
  </si>
  <si>
    <t>kswp name tapes</t>
  </si>
  <si>
    <t>james baker (postage) 05/05</t>
  </si>
  <si>
    <t>james baker (wosm flag) 17/08</t>
  </si>
  <si>
    <t>caroline mccan (qswp flag) 05/09</t>
  </si>
  <si>
    <t>james baker (postage) 23/10</t>
  </si>
  <si>
    <t>GOOGLE IRELAND</t>
  </si>
  <si>
    <t>james baker (amazon web services) 02/05</t>
  </si>
  <si>
    <t>james baker (amazon web services) 05/07</t>
  </si>
  <si>
    <t>james baker (amazon web services) 03/08</t>
  </si>
  <si>
    <t>james baker (amazon web services) 02/09</t>
  </si>
  <si>
    <t>james baker (amazon web services) 02/10</t>
  </si>
  <si>
    <t>james baker (postage) 25/02</t>
  </si>
  <si>
    <t>james baker (postage) 01/04</t>
  </si>
  <si>
    <t>peak activity centre (deposit)</t>
  </si>
  <si>
    <t>peak activity centre (balance)</t>
  </si>
  <si>
    <t>james baker (food)</t>
  </si>
  <si>
    <t>QSWP Contingency Account 2022-2023</t>
  </si>
  <si>
    <t>interest</t>
  </si>
  <si>
    <t>QSWP Main Accounts 2022-2023</t>
  </si>
  <si>
    <t>TOTAL funds available (05/04/2023)</t>
  </si>
  <si>
    <t>Membership payment</t>
  </si>
  <si>
    <t>Weekend away payment</t>
  </si>
  <si>
    <t>Weekend away payment (x2)</t>
  </si>
  <si>
    <t>Postage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</si>
</sst>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.00_ ;\-#,##0.00\ "/>
  </numFmts>
  <fonts count="8">
    <font>
      <sz val="11"/>
      <name val="Pru Sans Normal"/>
    </font>
    <font>
      <sz val="11"/>
      <name val="Pru Sans Normal"/>
    </font>
    <font>
      <b/>
      <sz val="11"/>
      <name val="Pru Sans Normal"/>
    </font>
    <font>
      <sz val="8"/>
      <name val="Pru Sans Normal"/>
    </font>
    <font>
      <b/>
      <u/>
      <sz val="11"/>
      <name val="Pru Sans Normal"/>
    </font>
    <font>
      <b/>
      <sz val="20"/>
      <name val="Arial"/>
    </font>
    <font>
      <b/>
      <sz val="26"/>
      <name val="Arial"/>
    </font>
    <font>
      <b/>
      <sz val="14"/>
      <name val="Pru Sans Norm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164" fontId="0" fillId="0" borderId="0" xfId="1" applyNumberFormat="1" applyFont="1"/>
    <xf numFmtId="164" fontId="0" fillId="0" borderId="0" xfId="0" applyNumberFormat="1"/>
    <xf numFmtId="0" fontId="6" fillId="0" borderId="0" xfId="0" applyFont="1"/>
    <xf numFmtId="43" fontId="0" fillId="0" borderId="0" xfId="2" applyFont="1"/>
    <xf numFmtId="43" fontId="0" fillId="0" borderId="0" xfId="2" applyFont="1" applyFill="1"/>
    <xf numFmtId="43" fontId="0" fillId="0" borderId="0" xfId="2" applyFont="1" applyBorder="1"/>
    <xf numFmtId="43" fontId="0" fillId="0" borderId="2" xfId="2" applyFont="1" applyBorder="1"/>
    <xf numFmtId="43" fontId="2" fillId="0" borderId="0" xfId="2" applyFont="1"/>
    <xf numFmtId="0" fontId="0" fillId="0" borderId="0" xfId="0" applyAlignment="1">
      <alignment horizontal="left"/>
    </xf>
    <xf numFmtId="43" fontId="0" fillId="0" borderId="2" xfId="2" applyFont="1" applyFill="1" applyBorder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8" fontId="0" fillId="0" borderId="0" xfId="2" applyNumberFormat="1" applyFont="1" applyFill="1"/>
    <xf numFmtId="16" fontId="0" fillId="0" borderId="0" xfId="0" applyNumberFormat="1"/>
    <xf numFmtId="43" fontId="0" fillId="0" borderId="0" xfId="2" applyFont="1" applyFill="1" applyBorder="1"/>
    <xf numFmtId="14" fontId="0" fillId="0" borderId="0" xfId="0" applyNumberFormat="1"/>
    <xf numFmtId="43" fontId="0" fillId="0" borderId="0" xfId="0" applyNumberFormat="1"/>
    <xf numFmtId="2" fontId="0" fillId="0" borderId="0" xfId="0" applyNumberFormat="1"/>
    <xf numFmtId="2" fontId="0" fillId="0" borderId="0" xfId="2" applyNumberFormat="1" applyFont="1"/>
    <xf numFmtId="2" fontId="2" fillId="0" borderId="0" xfId="2" applyNumberFormat="1" applyFont="1"/>
    <xf numFmtId="2" fontId="0" fillId="0" borderId="0" xfId="2" applyNumberFormat="1" applyFont="1" applyFill="1"/>
    <xf numFmtId="2" fontId="0" fillId="0" borderId="0" xfId="2" applyNumberFormat="1" applyFont="1" applyBorder="1"/>
    <xf numFmtId="2" fontId="2" fillId="0" borderId="0" xfId="0" applyNumberFormat="1" applyFont="1"/>
    <xf numFmtId="43" fontId="7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/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29</xdr:row>
      <xdr:rowOff>181840</xdr:rowOff>
    </xdr:from>
    <xdr:to>
      <xdr:col>6</xdr:col>
      <xdr:colOff>649432</xdr:colOff>
      <xdr:row>42</xdr:row>
      <xdr:rowOff>173182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C4E2ED7D-79C7-A341-846A-32D1F2AA9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16182" y="5862204"/>
          <a:ext cx="3281795" cy="260638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</xdr:row>
      <xdr:rowOff>8659</xdr:rowOff>
    </xdr:from>
    <xdr:to>
      <xdr:col>6</xdr:col>
      <xdr:colOff>649432</xdr:colOff>
      <xdr:row>14</xdr:row>
      <xdr:rowOff>173183</xdr:rowOff>
    </xdr:to>
    <xdr:pic>
      <xdr:nvPicPr>
        <xdr:cNvPr id="5917" name="Picture 11" descr="Logo- large">
          <a:extLst>
            <a:ext uri="{FF2B5EF4-FFF2-40B4-BE49-F238E27FC236}">
              <a16:creationId xmlns:a16="http://schemas.microsoft.com/office/drawing/2014/main" id="{00000000-0008-0000-0000-00001D1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21" t="4236" r="3488" b="4236"/>
        <a:stretch>
          <a:fillRect/>
        </a:stretch>
      </xdr:blipFill>
      <xdr:spPr bwMode="auto">
        <a:xfrm>
          <a:off x="1316182" y="190500"/>
          <a:ext cx="3281795" cy="25284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7:I34"/>
  <sheetViews>
    <sheetView zoomScale="110" zoomScaleNormal="110" workbookViewId="0">
      <selection activeCell="I34" sqref="I34"/>
    </sheetView>
  </sheetViews>
  <sheetFormatPr defaultColWidth="8.625" defaultRowHeight="14.25"/>
  <cols>
    <col min="1" max="2" width="8.625" customWidth="1"/>
  </cols>
  <sheetData>
    <row r="17" spans="1:9" ht="26.25">
      <c r="A17" s="29" t="s">
        <v>4</v>
      </c>
      <c r="B17" s="29"/>
      <c r="C17" s="29"/>
      <c r="D17" s="29"/>
      <c r="E17" s="29"/>
      <c r="F17" s="29"/>
      <c r="G17" s="29"/>
      <c r="H17" s="29"/>
      <c r="I17" s="29"/>
    </row>
    <row r="29" spans="1:9" ht="33.75">
      <c r="A29" s="30" t="s">
        <v>34</v>
      </c>
      <c r="B29" s="30"/>
      <c r="C29" s="30"/>
      <c r="D29" s="30"/>
      <c r="E29" s="30"/>
      <c r="F29" s="30"/>
      <c r="G29" s="30"/>
      <c r="H29" s="30"/>
      <c r="I29" s="30"/>
    </row>
    <row r="34" spans="2:3" ht="33.75">
      <c r="B34" s="6"/>
      <c r="C34" s="6"/>
    </row>
  </sheetData>
  <mergeCells count="2">
    <mergeCell ref="A17:I17"/>
    <mergeCell ref="A29:I29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98"/>
  <sheetViews>
    <sheetView tabSelected="1" workbookViewId="0">
      <selection activeCell="D9" sqref="D9"/>
    </sheetView>
  </sheetViews>
  <sheetFormatPr defaultColWidth="8.625" defaultRowHeight="14.25"/>
  <cols>
    <col min="1" max="1" width="34.25" bestFit="1" customWidth="1"/>
    <col min="2" max="2" width="10" bestFit="1" customWidth="1"/>
    <col min="3" max="3" width="14.625" bestFit="1" customWidth="1"/>
    <col min="4" max="4" width="12.125" bestFit="1" customWidth="1"/>
    <col min="7" max="7" width="11.125" bestFit="1" customWidth="1"/>
  </cols>
  <sheetData>
    <row r="1" spans="1:5" ht="22.5" customHeight="1">
      <c r="A1" s="31" t="s">
        <v>56</v>
      </c>
      <c r="B1" s="31"/>
      <c r="C1" s="31"/>
      <c r="D1" s="31"/>
    </row>
    <row r="2" spans="1:5" ht="15">
      <c r="B2" s="15"/>
      <c r="C2" s="15"/>
      <c r="D2" s="15"/>
    </row>
    <row r="3" spans="1:5" ht="15">
      <c r="B3" s="14" t="s">
        <v>0</v>
      </c>
      <c r="C3" s="14" t="s">
        <v>1</v>
      </c>
      <c r="D3" s="14" t="s">
        <v>2</v>
      </c>
    </row>
    <row r="5" spans="1:5" ht="15">
      <c r="A5" s="1" t="s">
        <v>25</v>
      </c>
      <c r="B5" s="7"/>
      <c r="C5" s="7"/>
      <c r="D5" s="7">
        <v>982.19</v>
      </c>
    </row>
    <row r="6" spans="1:5">
      <c r="B6" s="7"/>
      <c r="C6" s="7"/>
      <c r="D6" s="7"/>
    </row>
    <row r="7" spans="1:5">
      <c r="A7" t="s">
        <v>24</v>
      </c>
      <c r="B7" s="7">
        <f>+Membership!C195</f>
        <v>898.77000000000214</v>
      </c>
      <c r="C7" s="7">
        <f>+Membership!D195</f>
        <v>0</v>
      </c>
      <c r="D7" s="7">
        <f t="shared" ref="D7:D10" si="0">B7-C7</f>
        <v>898.77000000000214</v>
      </c>
    </row>
    <row r="8" spans="1:5">
      <c r="A8" t="s">
        <v>27</v>
      </c>
      <c r="B8" s="7">
        <f>'Weekend Away'!C36</f>
        <v>980</v>
      </c>
      <c r="C8" s="7">
        <f>'Weekend Away'!D36</f>
        <v>944.95</v>
      </c>
      <c r="D8" s="7">
        <f t="shared" si="0"/>
        <v>35.049999999999955</v>
      </c>
    </row>
    <row r="9" spans="1:5">
      <c r="A9" t="s">
        <v>32</v>
      </c>
      <c r="B9" s="7">
        <f>Merchandise!C22</f>
        <v>84.86</v>
      </c>
      <c r="C9" s="7">
        <f>Merchandise!D22</f>
        <v>1547.98</v>
      </c>
      <c r="D9" s="7">
        <f t="shared" si="0"/>
        <v>-1463.1200000000001</v>
      </c>
    </row>
    <row r="10" spans="1:5">
      <c r="A10" t="s">
        <v>33</v>
      </c>
      <c r="B10" s="7">
        <f>Miscellaneous!C18</f>
        <v>0.25</v>
      </c>
      <c r="C10" s="7">
        <f>Miscellaneous!D18</f>
        <v>80.48</v>
      </c>
      <c r="D10" s="7">
        <f t="shared" si="0"/>
        <v>-80.23</v>
      </c>
    </row>
    <row r="11" spans="1:5">
      <c r="B11" s="7"/>
      <c r="C11" s="7"/>
      <c r="D11" s="7"/>
    </row>
    <row r="12" spans="1:5" ht="15">
      <c r="A12" s="1" t="s">
        <v>26</v>
      </c>
      <c r="B12" s="7"/>
      <c r="C12" s="7"/>
      <c r="D12" s="11">
        <f>SUM(D5:D10)</f>
        <v>372.66000000000213</v>
      </c>
    </row>
    <row r="13" spans="1:5">
      <c r="B13" s="4"/>
      <c r="C13" s="4"/>
      <c r="D13" s="4"/>
    </row>
    <row r="15" spans="1:5" ht="15">
      <c r="A15" s="31" t="s">
        <v>54</v>
      </c>
      <c r="B15" s="31"/>
      <c r="C15" s="31"/>
      <c r="D15" s="31"/>
      <c r="E15" s="5"/>
    </row>
    <row r="16" spans="1:5" ht="15">
      <c r="B16" s="15"/>
      <c r="C16" s="15"/>
      <c r="D16" s="15"/>
      <c r="E16" s="5"/>
    </row>
    <row r="17" spans="1:5" ht="15">
      <c r="B17" s="14" t="s">
        <v>0</v>
      </c>
      <c r="C17" s="14" t="s">
        <v>1</v>
      </c>
      <c r="D17" s="14" t="s">
        <v>2</v>
      </c>
      <c r="E17" s="5"/>
    </row>
    <row r="18" spans="1:5">
      <c r="E18" s="5"/>
    </row>
    <row r="19" spans="1:5" ht="15">
      <c r="A19" s="1" t="s">
        <v>25</v>
      </c>
      <c r="B19" s="7"/>
      <c r="C19" s="7"/>
      <c r="D19" s="7">
        <v>1000.7</v>
      </c>
    </row>
    <row r="20" spans="1:5">
      <c r="B20" s="7"/>
      <c r="C20" s="7"/>
      <c r="D20" s="7"/>
    </row>
    <row r="21" spans="1:5">
      <c r="A21" t="s">
        <v>55</v>
      </c>
      <c r="B21" s="7">
        <v>1.9</v>
      </c>
      <c r="C21" s="7"/>
      <c r="D21" s="7">
        <f t="shared" ref="D21" si="1">B21-C21</f>
        <v>1.9</v>
      </c>
    </row>
    <row r="22" spans="1:5">
      <c r="B22" s="7"/>
      <c r="C22" s="7"/>
      <c r="D22" s="7"/>
    </row>
    <row r="23" spans="1:5" ht="15">
      <c r="A23" s="1" t="s">
        <v>26</v>
      </c>
      <c r="B23" s="7"/>
      <c r="C23" s="7"/>
      <c r="D23" s="11">
        <f>SUM(D19:D21)</f>
        <v>1002.6</v>
      </c>
    </row>
    <row r="26" spans="1:5" ht="18">
      <c r="A26" s="32" t="s">
        <v>57</v>
      </c>
      <c r="B26" s="32"/>
      <c r="D26" s="28">
        <f>D12+D23</f>
        <v>1375.260000000002</v>
      </c>
    </row>
    <row r="77" spans="1:7">
      <c r="D77">
        <v>21</v>
      </c>
    </row>
    <row r="78" spans="1:7" ht="15" thickBot="1">
      <c r="A78" s="2"/>
      <c r="B78" s="2"/>
      <c r="C78" s="2"/>
      <c r="D78" s="2"/>
    </row>
    <row r="79" spans="1:7" s="2" customFormat="1" ht="15.75" thickTop="1" thickBot="1">
      <c r="A79"/>
      <c r="B79"/>
      <c r="C79"/>
      <c r="D79"/>
    </row>
    <row r="80" spans="1:7" ht="15" thickTop="1">
      <c r="G80" t="s">
        <v>18</v>
      </c>
    </row>
    <row r="82" spans="1:4">
      <c r="A82" t="s">
        <v>8</v>
      </c>
      <c r="C82">
        <v>5</v>
      </c>
    </row>
    <row r="83" spans="1:4">
      <c r="A83" t="s">
        <v>15</v>
      </c>
      <c r="C83">
        <v>5</v>
      </c>
    </row>
    <row r="84" spans="1:4">
      <c r="A84" t="s">
        <v>16</v>
      </c>
      <c r="C84">
        <v>5</v>
      </c>
    </row>
    <row r="85" spans="1:4">
      <c r="A85" t="s">
        <v>17</v>
      </c>
      <c r="C85">
        <v>5</v>
      </c>
    </row>
    <row r="86" spans="1:4">
      <c r="A86" t="s">
        <v>10</v>
      </c>
      <c r="C86">
        <v>5</v>
      </c>
    </row>
    <row r="87" spans="1:4">
      <c r="A87" t="s">
        <v>14</v>
      </c>
      <c r="C87">
        <v>5</v>
      </c>
    </row>
    <row r="88" spans="1:4">
      <c r="A88" t="s">
        <v>12</v>
      </c>
      <c r="C88">
        <v>5</v>
      </c>
    </row>
    <row r="89" spans="1:4">
      <c r="A89" t="s">
        <v>7</v>
      </c>
      <c r="C89">
        <v>5</v>
      </c>
    </row>
    <row r="90" spans="1:4">
      <c r="A90" t="s">
        <v>9</v>
      </c>
      <c r="C90">
        <v>5</v>
      </c>
    </row>
    <row r="91" spans="1:4">
      <c r="A91" t="s">
        <v>13</v>
      </c>
      <c r="C91">
        <v>5</v>
      </c>
    </row>
    <row r="92" spans="1:4">
      <c r="A92" t="s">
        <v>19</v>
      </c>
      <c r="C92">
        <v>5</v>
      </c>
    </row>
    <row r="93" spans="1:4">
      <c r="A93" t="s">
        <v>20</v>
      </c>
      <c r="C93">
        <v>5</v>
      </c>
    </row>
    <row r="94" spans="1:4">
      <c r="A94" t="s">
        <v>6</v>
      </c>
      <c r="C94">
        <v>5</v>
      </c>
      <c r="D94">
        <v>21</v>
      </c>
    </row>
    <row r="95" spans="1:4">
      <c r="A95" t="s">
        <v>5</v>
      </c>
      <c r="C95">
        <v>5</v>
      </c>
    </row>
    <row r="96" spans="1:4">
      <c r="A96" t="s">
        <v>21</v>
      </c>
      <c r="C96">
        <v>5</v>
      </c>
    </row>
    <row r="97" spans="1:3">
      <c r="A97" t="s">
        <v>22</v>
      </c>
      <c r="C97">
        <v>5</v>
      </c>
    </row>
    <row r="98" spans="1:3">
      <c r="A98" t="s">
        <v>11</v>
      </c>
      <c r="C98">
        <v>5</v>
      </c>
    </row>
  </sheetData>
  <mergeCells count="3">
    <mergeCell ref="A1:D1"/>
    <mergeCell ref="A15:D15"/>
    <mergeCell ref="A26:B26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96"/>
  <sheetViews>
    <sheetView topLeftCell="A148" workbookViewId="0">
      <selection activeCell="E189" sqref="E189"/>
    </sheetView>
  </sheetViews>
  <sheetFormatPr defaultColWidth="8.625" defaultRowHeight="14.25"/>
  <cols>
    <col min="1" max="1" width="9.875" bestFit="1" customWidth="1"/>
    <col min="2" max="2" width="20.75" bestFit="1" customWidth="1"/>
    <col min="3" max="3" width="11.25" style="7" bestFit="1" customWidth="1"/>
    <col min="4" max="4" width="15.875" style="7" bestFit="1" customWidth="1"/>
    <col min="5" max="5" width="12" style="7" bestFit="1" customWidth="1"/>
    <col min="6" max="6" width="14.5" bestFit="1" customWidth="1"/>
    <col min="7" max="7" width="20.75" bestFit="1" customWidth="1"/>
  </cols>
  <sheetData>
    <row r="1" spans="1:5" ht="22.5" customHeight="1">
      <c r="A1" s="31" t="s">
        <v>31</v>
      </c>
      <c r="B1" s="31"/>
      <c r="C1" s="31"/>
      <c r="D1" s="31"/>
      <c r="E1" s="31"/>
    </row>
    <row r="3" spans="1:5" s="1" customFormat="1" ht="15">
      <c r="A3" s="1" t="s">
        <v>35</v>
      </c>
      <c r="B3" s="1" t="s">
        <v>23</v>
      </c>
      <c r="C3" s="11" t="s">
        <v>0</v>
      </c>
      <c r="D3" s="11" t="s">
        <v>1</v>
      </c>
      <c r="E3" s="11" t="s">
        <v>2</v>
      </c>
    </row>
    <row r="4" spans="1:5">
      <c r="A4" s="20">
        <v>44657</v>
      </c>
      <c r="B4" t="s">
        <v>58</v>
      </c>
      <c r="C4" s="22">
        <v>4.7300000000000004</v>
      </c>
      <c r="D4" s="23"/>
      <c r="E4" s="25"/>
    </row>
    <row r="5" spans="1:5">
      <c r="A5" s="20">
        <v>44658</v>
      </c>
      <c r="B5" t="s">
        <v>58</v>
      </c>
      <c r="C5" s="22">
        <v>4.7300000000000004</v>
      </c>
      <c r="D5" s="23"/>
      <c r="E5" s="25"/>
    </row>
    <row r="6" spans="1:5">
      <c r="A6" s="20">
        <v>44658</v>
      </c>
      <c r="B6" t="s">
        <v>58</v>
      </c>
      <c r="C6" s="22">
        <v>4.7300000000000004</v>
      </c>
      <c r="D6" s="23"/>
      <c r="E6" s="25"/>
    </row>
    <row r="7" spans="1:5">
      <c r="A7" s="20">
        <v>44658</v>
      </c>
      <c r="B7" t="s">
        <v>58</v>
      </c>
      <c r="C7" s="22">
        <v>4.7300000000000004</v>
      </c>
      <c r="D7" s="23"/>
      <c r="E7" s="25"/>
    </row>
    <row r="8" spans="1:5">
      <c r="A8" s="20">
        <v>44659</v>
      </c>
      <c r="B8" t="s">
        <v>58</v>
      </c>
      <c r="C8" s="22">
        <v>4.7300000000000004</v>
      </c>
      <c r="D8" s="23"/>
      <c r="E8" s="25"/>
    </row>
    <row r="9" spans="1:5">
      <c r="A9" s="20">
        <v>44665</v>
      </c>
      <c r="B9" t="s">
        <v>58</v>
      </c>
      <c r="C9" s="22">
        <v>4.7300000000000004</v>
      </c>
      <c r="D9" s="25"/>
      <c r="E9" s="25"/>
    </row>
    <row r="10" spans="1:5">
      <c r="A10" s="20">
        <v>44665</v>
      </c>
      <c r="B10" t="s">
        <v>58</v>
      </c>
      <c r="C10" s="22">
        <v>4.7300000000000004</v>
      </c>
      <c r="D10" s="25"/>
      <c r="E10" s="25"/>
    </row>
    <row r="11" spans="1:5">
      <c r="A11" s="20">
        <v>44670</v>
      </c>
      <c r="B11" t="s">
        <v>58</v>
      </c>
      <c r="C11" s="22">
        <v>4.7300000000000004</v>
      </c>
      <c r="D11" s="22"/>
      <c r="E11" s="25"/>
    </row>
    <row r="12" spans="1:5">
      <c r="A12" s="20">
        <v>44671</v>
      </c>
      <c r="B12" t="s">
        <v>58</v>
      </c>
      <c r="C12" s="22">
        <v>4.7300000000000004</v>
      </c>
      <c r="D12" s="22"/>
      <c r="E12" s="25"/>
    </row>
    <row r="13" spans="1:5">
      <c r="A13" s="20">
        <v>44673</v>
      </c>
      <c r="B13" t="s">
        <v>58</v>
      </c>
      <c r="C13" s="22">
        <v>4.7300000000000004</v>
      </c>
      <c r="D13" s="22"/>
      <c r="E13" s="25"/>
    </row>
    <row r="14" spans="1:5">
      <c r="A14" s="20">
        <v>44673</v>
      </c>
      <c r="B14" t="s">
        <v>58</v>
      </c>
      <c r="C14" s="22">
        <v>4.7300000000000004</v>
      </c>
      <c r="D14" s="22"/>
      <c r="E14" s="25"/>
    </row>
    <row r="15" spans="1:5">
      <c r="A15" s="20">
        <v>44673</v>
      </c>
      <c r="B15" t="s">
        <v>58</v>
      </c>
      <c r="C15" s="22">
        <v>4.7300000000000004</v>
      </c>
      <c r="D15" s="22"/>
      <c r="E15" s="25"/>
    </row>
    <row r="16" spans="1:5">
      <c r="A16" s="20">
        <v>44676</v>
      </c>
      <c r="B16" t="s">
        <v>58</v>
      </c>
      <c r="C16" s="22">
        <v>4.7300000000000004</v>
      </c>
      <c r="D16" s="22"/>
      <c r="E16" s="25"/>
    </row>
    <row r="17" spans="1:5">
      <c r="A17" s="20">
        <v>44676</v>
      </c>
      <c r="B17" t="s">
        <v>58</v>
      </c>
      <c r="C17" s="22">
        <v>4.7300000000000004</v>
      </c>
      <c r="D17" s="22"/>
      <c r="E17" s="25"/>
    </row>
    <row r="18" spans="1:5">
      <c r="A18" s="20">
        <v>44678</v>
      </c>
      <c r="B18" t="s">
        <v>58</v>
      </c>
      <c r="C18" s="22">
        <v>4.7300000000000004</v>
      </c>
      <c r="D18" s="22"/>
      <c r="E18" s="25"/>
    </row>
    <row r="19" spans="1:5">
      <c r="A19" s="20">
        <v>44679</v>
      </c>
      <c r="B19" t="s">
        <v>58</v>
      </c>
      <c r="C19" s="22">
        <v>4.7300000000000004</v>
      </c>
      <c r="D19" s="22"/>
      <c r="E19" s="25"/>
    </row>
    <row r="20" spans="1:5">
      <c r="A20" s="20">
        <v>44679</v>
      </c>
      <c r="B20" t="s">
        <v>58</v>
      </c>
      <c r="C20" s="22">
        <v>4.7300000000000004</v>
      </c>
      <c r="D20" s="22"/>
      <c r="E20" s="25"/>
    </row>
    <row r="21" spans="1:5">
      <c r="A21" s="20">
        <v>44680</v>
      </c>
      <c r="B21" t="s">
        <v>58</v>
      </c>
      <c r="C21" s="22">
        <v>4.7300000000000004</v>
      </c>
      <c r="D21" s="22"/>
      <c r="E21" s="25"/>
    </row>
    <row r="22" spans="1:5">
      <c r="A22" s="20">
        <v>44680</v>
      </c>
      <c r="B22" t="s">
        <v>58</v>
      </c>
      <c r="C22" s="22">
        <v>4.7300000000000004</v>
      </c>
      <c r="D22" s="22"/>
      <c r="E22" s="25"/>
    </row>
    <row r="23" spans="1:5">
      <c r="A23" s="20">
        <v>44685</v>
      </c>
      <c r="B23" t="s">
        <v>58</v>
      </c>
      <c r="C23" s="22">
        <v>4.7300000000000004</v>
      </c>
      <c r="D23" s="22"/>
      <c r="E23" s="25"/>
    </row>
    <row r="24" spans="1:5">
      <c r="A24" s="20">
        <v>44686</v>
      </c>
      <c r="B24" t="s">
        <v>58</v>
      </c>
      <c r="C24" s="22">
        <v>4.7300000000000004</v>
      </c>
      <c r="D24" s="22"/>
      <c r="E24" s="25"/>
    </row>
    <row r="25" spans="1:5">
      <c r="A25" s="20">
        <v>44686</v>
      </c>
      <c r="B25" t="s">
        <v>58</v>
      </c>
      <c r="C25" s="22">
        <v>4.7300000000000004</v>
      </c>
      <c r="D25" s="22"/>
      <c r="E25" s="25"/>
    </row>
    <row r="26" spans="1:5">
      <c r="A26" s="20">
        <v>44687</v>
      </c>
      <c r="B26" t="s">
        <v>58</v>
      </c>
      <c r="C26" s="22">
        <v>4.7300000000000004</v>
      </c>
      <c r="D26" s="22"/>
      <c r="E26" s="25"/>
    </row>
    <row r="27" spans="1:5">
      <c r="A27" s="20">
        <v>44687</v>
      </c>
      <c r="B27" t="s">
        <v>58</v>
      </c>
      <c r="C27" s="22">
        <v>4.7300000000000004</v>
      </c>
      <c r="D27" s="22"/>
      <c r="E27" s="25"/>
    </row>
    <row r="28" spans="1:5">
      <c r="A28" s="20">
        <v>44687</v>
      </c>
      <c r="B28" t="s">
        <v>58</v>
      </c>
      <c r="C28" s="22">
        <v>4.7300000000000004</v>
      </c>
      <c r="D28" s="22"/>
      <c r="E28" s="25"/>
    </row>
    <row r="29" spans="1:5">
      <c r="A29" s="20">
        <v>44687</v>
      </c>
      <c r="B29" t="s">
        <v>58</v>
      </c>
      <c r="C29" s="22">
        <v>4.7300000000000004</v>
      </c>
      <c r="D29" s="22"/>
      <c r="E29" s="25"/>
    </row>
    <row r="30" spans="1:5">
      <c r="A30" s="20">
        <v>44687</v>
      </c>
      <c r="B30" t="s">
        <v>58</v>
      </c>
      <c r="C30" s="22">
        <v>4.7300000000000004</v>
      </c>
      <c r="D30" s="22"/>
      <c r="E30" s="25"/>
    </row>
    <row r="31" spans="1:5">
      <c r="A31" s="20">
        <v>44687</v>
      </c>
      <c r="B31" t="s">
        <v>58</v>
      </c>
      <c r="C31" s="22">
        <v>4.7300000000000004</v>
      </c>
      <c r="D31" s="22"/>
      <c r="E31" s="25"/>
    </row>
    <row r="32" spans="1:5">
      <c r="A32" s="20">
        <v>44687</v>
      </c>
      <c r="B32" t="s">
        <v>58</v>
      </c>
      <c r="C32" s="22">
        <v>4.7300000000000004</v>
      </c>
      <c r="D32" s="22"/>
      <c r="E32" s="25"/>
    </row>
    <row r="33" spans="1:5">
      <c r="A33" s="20">
        <v>44687</v>
      </c>
      <c r="B33" t="s">
        <v>58</v>
      </c>
      <c r="C33" s="22">
        <v>4.7300000000000004</v>
      </c>
      <c r="D33" s="22"/>
      <c r="E33" s="25"/>
    </row>
    <row r="34" spans="1:5">
      <c r="A34" s="20">
        <v>44687</v>
      </c>
      <c r="B34" t="s">
        <v>58</v>
      </c>
      <c r="C34" s="22">
        <v>4.7300000000000004</v>
      </c>
      <c r="D34" s="22"/>
      <c r="E34" s="25"/>
    </row>
    <row r="35" spans="1:5">
      <c r="A35" s="20">
        <v>44687</v>
      </c>
      <c r="B35" t="s">
        <v>58</v>
      </c>
      <c r="C35" s="22">
        <v>4.7300000000000004</v>
      </c>
      <c r="D35" s="22"/>
      <c r="E35" s="25"/>
    </row>
    <row r="36" spans="1:5">
      <c r="A36" s="20">
        <v>44687</v>
      </c>
      <c r="B36" t="s">
        <v>58</v>
      </c>
      <c r="C36" s="22">
        <v>4.7300000000000004</v>
      </c>
      <c r="D36" s="22"/>
      <c r="E36" s="25"/>
    </row>
    <row r="37" spans="1:5">
      <c r="A37" s="20">
        <v>44687</v>
      </c>
      <c r="B37" t="s">
        <v>58</v>
      </c>
      <c r="C37" s="22">
        <v>4.7300000000000004</v>
      </c>
      <c r="D37" s="22"/>
      <c r="E37" s="25"/>
    </row>
    <row r="38" spans="1:5">
      <c r="A38" s="20">
        <v>44687</v>
      </c>
      <c r="B38" t="s">
        <v>58</v>
      </c>
      <c r="C38" s="22">
        <v>4.7300000000000004</v>
      </c>
      <c r="D38" s="22"/>
      <c r="E38" s="25"/>
    </row>
    <row r="39" spans="1:5">
      <c r="A39" s="20">
        <v>44687</v>
      </c>
      <c r="B39" t="s">
        <v>58</v>
      </c>
      <c r="C39" s="22">
        <v>4.7300000000000004</v>
      </c>
      <c r="D39" s="22"/>
      <c r="E39" s="25"/>
    </row>
    <row r="40" spans="1:5">
      <c r="A40" s="20">
        <v>44687</v>
      </c>
      <c r="B40" t="s">
        <v>58</v>
      </c>
      <c r="C40" s="22">
        <v>4.7300000000000004</v>
      </c>
      <c r="D40" s="22"/>
      <c r="E40" s="25"/>
    </row>
    <row r="41" spans="1:5">
      <c r="A41" s="20">
        <v>44687</v>
      </c>
      <c r="B41" t="s">
        <v>58</v>
      </c>
      <c r="C41" s="22">
        <v>4.7300000000000004</v>
      </c>
      <c r="D41" s="22"/>
      <c r="E41" s="25"/>
    </row>
    <row r="42" spans="1:5">
      <c r="A42" s="20">
        <v>44687</v>
      </c>
      <c r="B42" t="s">
        <v>58</v>
      </c>
      <c r="C42" s="22">
        <v>4.7300000000000004</v>
      </c>
      <c r="D42" s="22"/>
      <c r="E42" s="25"/>
    </row>
    <row r="43" spans="1:5">
      <c r="A43" s="20">
        <v>44687</v>
      </c>
      <c r="B43" t="s">
        <v>58</v>
      </c>
      <c r="C43" s="22">
        <v>4.7300000000000004</v>
      </c>
      <c r="D43" s="22"/>
      <c r="E43" s="25"/>
    </row>
    <row r="44" spans="1:5">
      <c r="A44" s="20">
        <v>44690</v>
      </c>
      <c r="B44" t="s">
        <v>58</v>
      </c>
      <c r="C44" s="22">
        <v>4.7300000000000004</v>
      </c>
      <c r="D44" s="22"/>
      <c r="E44" s="25"/>
    </row>
    <row r="45" spans="1:5">
      <c r="A45" s="20">
        <v>44690</v>
      </c>
      <c r="B45" t="s">
        <v>58</v>
      </c>
      <c r="C45" s="22">
        <v>4.7300000000000004</v>
      </c>
      <c r="D45" s="22"/>
      <c r="E45" s="25"/>
    </row>
    <row r="46" spans="1:5">
      <c r="A46" s="20">
        <v>44692</v>
      </c>
      <c r="B46" t="s">
        <v>58</v>
      </c>
      <c r="C46" s="22">
        <v>4.7300000000000004</v>
      </c>
      <c r="D46" s="22"/>
      <c r="E46" s="25"/>
    </row>
    <row r="47" spans="1:5">
      <c r="A47" s="20">
        <v>44692</v>
      </c>
      <c r="B47" t="s">
        <v>58</v>
      </c>
      <c r="C47" s="22">
        <v>4.7300000000000004</v>
      </c>
      <c r="D47" s="22"/>
      <c r="E47" s="25"/>
    </row>
    <row r="48" spans="1:5">
      <c r="A48" s="20">
        <v>44694</v>
      </c>
      <c r="B48" t="s">
        <v>58</v>
      </c>
      <c r="C48" s="22">
        <v>4.7300000000000004</v>
      </c>
      <c r="D48" s="22"/>
      <c r="E48" s="25"/>
    </row>
    <row r="49" spans="1:5">
      <c r="A49" s="20">
        <v>44699</v>
      </c>
      <c r="B49" t="s">
        <v>58</v>
      </c>
      <c r="C49" s="22">
        <v>4.7300000000000004</v>
      </c>
      <c r="D49" s="22"/>
      <c r="E49" s="25"/>
    </row>
    <row r="50" spans="1:5">
      <c r="A50" s="20">
        <v>44701</v>
      </c>
      <c r="B50" t="s">
        <v>58</v>
      </c>
      <c r="C50" s="22">
        <v>4.7300000000000004</v>
      </c>
      <c r="D50" s="22"/>
      <c r="E50" s="25"/>
    </row>
    <row r="51" spans="1:5">
      <c r="A51" s="20">
        <v>44704</v>
      </c>
      <c r="B51" t="s">
        <v>58</v>
      </c>
      <c r="C51" s="22">
        <v>4.7300000000000004</v>
      </c>
      <c r="D51" s="22"/>
      <c r="E51" s="25"/>
    </row>
    <row r="52" spans="1:5">
      <c r="A52" s="20">
        <v>44704</v>
      </c>
      <c r="B52" t="s">
        <v>58</v>
      </c>
      <c r="C52" s="22">
        <v>4.7300000000000004</v>
      </c>
      <c r="D52" s="22"/>
      <c r="E52" s="25"/>
    </row>
    <row r="53" spans="1:5">
      <c r="A53" s="20">
        <v>44705</v>
      </c>
      <c r="B53" t="s">
        <v>58</v>
      </c>
      <c r="C53" s="22">
        <v>4.7300000000000004</v>
      </c>
      <c r="D53" s="22"/>
      <c r="E53" s="25"/>
    </row>
    <row r="54" spans="1:5">
      <c r="A54" s="20">
        <v>44705</v>
      </c>
      <c r="B54" t="s">
        <v>58</v>
      </c>
      <c r="C54" s="22">
        <v>4.7300000000000004</v>
      </c>
      <c r="D54" s="22"/>
      <c r="E54" s="25"/>
    </row>
    <row r="55" spans="1:5">
      <c r="A55" s="20">
        <v>44705</v>
      </c>
      <c r="B55" t="s">
        <v>58</v>
      </c>
      <c r="C55" s="22">
        <v>4.7300000000000004</v>
      </c>
      <c r="D55" s="22"/>
      <c r="E55" s="25"/>
    </row>
    <row r="56" spans="1:5">
      <c r="A56" s="20">
        <v>44706</v>
      </c>
      <c r="B56" t="s">
        <v>58</v>
      </c>
      <c r="C56" s="22">
        <v>4.7300000000000004</v>
      </c>
      <c r="D56" s="22"/>
      <c r="E56" s="25"/>
    </row>
    <row r="57" spans="1:5">
      <c r="A57" s="20">
        <v>44706</v>
      </c>
      <c r="B57" t="s">
        <v>58</v>
      </c>
      <c r="C57" s="22">
        <v>4.7300000000000004</v>
      </c>
      <c r="D57" s="22"/>
      <c r="E57" s="25"/>
    </row>
    <row r="58" spans="1:5">
      <c r="A58" s="20">
        <v>44707</v>
      </c>
      <c r="B58" t="s">
        <v>58</v>
      </c>
      <c r="C58" s="22">
        <v>4.7300000000000004</v>
      </c>
      <c r="D58" s="22"/>
      <c r="E58" s="25"/>
    </row>
    <row r="59" spans="1:5">
      <c r="A59" s="20">
        <v>44707</v>
      </c>
      <c r="B59" t="s">
        <v>58</v>
      </c>
      <c r="C59" s="22">
        <v>4.7300000000000004</v>
      </c>
      <c r="D59" s="22"/>
      <c r="E59" s="25"/>
    </row>
    <row r="60" spans="1:5">
      <c r="A60" s="20">
        <v>44713</v>
      </c>
      <c r="B60" t="s">
        <v>58</v>
      </c>
      <c r="C60" s="22">
        <v>4.7300000000000004</v>
      </c>
      <c r="D60" s="22"/>
      <c r="E60" s="25"/>
    </row>
    <row r="61" spans="1:5">
      <c r="A61" s="20">
        <v>44718</v>
      </c>
      <c r="B61" t="s">
        <v>58</v>
      </c>
      <c r="C61" s="22">
        <v>4.7300000000000004</v>
      </c>
      <c r="D61" s="22"/>
      <c r="E61" s="25"/>
    </row>
    <row r="62" spans="1:5">
      <c r="A62" s="20">
        <v>44720</v>
      </c>
      <c r="B62" t="s">
        <v>58</v>
      </c>
      <c r="C62" s="22">
        <v>4.7300000000000004</v>
      </c>
      <c r="D62" s="22"/>
      <c r="E62" s="25"/>
    </row>
    <row r="63" spans="1:5">
      <c r="A63" s="20">
        <v>44720</v>
      </c>
      <c r="B63" t="s">
        <v>58</v>
      </c>
      <c r="C63" s="22">
        <v>4.7300000000000004</v>
      </c>
      <c r="D63" s="22"/>
      <c r="E63" s="25"/>
    </row>
    <row r="64" spans="1:5">
      <c r="A64" s="20">
        <v>44721</v>
      </c>
      <c r="B64" t="s">
        <v>58</v>
      </c>
      <c r="C64" s="22">
        <v>4.7300000000000004</v>
      </c>
      <c r="D64" s="22"/>
      <c r="E64" s="25"/>
    </row>
    <row r="65" spans="1:5">
      <c r="A65" s="20">
        <v>44721</v>
      </c>
      <c r="B65" t="s">
        <v>58</v>
      </c>
      <c r="C65" s="22">
        <v>4.7300000000000004</v>
      </c>
      <c r="D65" s="22"/>
      <c r="E65" s="25"/>
    </row>
    <row r="66" spans="1:5">
      <c r="A66" s="20">
        <v>44721</v>
      </c>
      <c r="B66" t="s">
        <v>58</v>
      </c>
      <c r="C66" s="22">
        <v>4.7300000000000004</v>
      </c>
      <c r="D66" s="22"/>
      <c r="E66" s="25"/>
    </row>
    <row r="67" spans="1:5">
      <c r="A67" s="20">
        <v>44721</v>
      </c>
      <c r="B67" t="s">
        <v>58</v>
      </c>
      <c r="C67" s="22">
        <v>4.7300000000000004</v>
      </c>
      <c r="D67" s="22"/>
      <c r="E67" s="25"/>
    </row>
    <row r="68" spans="1:5">
      <c r="A68" s="20">
        <v>44721</v>
      </c>
      <c r="B68" t="s">
        <v>58</v>
      </c>
      <c r="C68" s="22">
        <v>4.7300000000000004</v>
      </c>
      <c r="D68" s="22"/>
      <c r="E68" s="25"/>
    </row>
    <row r="69" spans="1:5">
      <c r="A69" s="20">
        <v>44721</v>
      </c>
      <c r="B69" t="s">
        <v>58</v>
      </c>
      <c r="C69" s="22">
        <v>4.7300000000000004</v>
      </c>
      <c r="D69" s="22"/>
      <c r="E69" s="25"/>
    </row>
    <row r="70" spans="1:5">
      <c r="A70" s="20">
        <v>44721</v>
      </c>
      <c r="B70" t="s">
        <v>58</v>
      </c>
      <c r="C70" s="22">
        <v>4.7300000000000004</v>
      </c>
      <c r="D70" s="22"/>
      <c r="E70" s="25"/>
    </row>
    <row r="71" spans="1:5">
      <c r="A71" s="20">
        <v>44721</v>
      </c>
      <c r="B71" t="s">
        <v>58</v>
      </c>
      <c r="C71" s="22">
        <v>4.7300000000000004</v>
      </c>
      <c r="D71" s="22"/>
      <c r="E71" s="25"/>
    </row>
    <row r="72" spans="1:5">
      <c r="A72" s="20">
        <v>44722</v>
      </c>
      <c r="B72" t="s">
        <v>58</v>
      </c>
      <c r="C72" s="22">
        <v>4.7300000000000004</v>
      </c>
      <c r="D72" s="22"/>
      <c r="E72" s="25"/>
    </row>
    <row r="73" spans="1:5">
      <c r="A73" s="20">
        <v>44722</v>
      </c>
      <c r="B73" t="s">
        <v>58</v>
      </c>
      <c r="C73" s="22">
        <v>4.7300000000000004</v>
      </c>
      <c r="D73" s="22"/>
      <c r="E73" s="25"/>
    </row>
    <row r="74" spans="1:5">
      <c r="A74" s="20">
        <v>44725</v>
      </c>
      <c r="B74" t="s">
        <v>58</v>
      </c>
      <c r="C74" s="22">
        <v>4.7300000000000004</v>
      </c>
      <c r="D74" s="22"/>
      <c r="E74" s="25"/>
    </row>
    <row r="75" spans="1:5">
      <c r="A75" s="20">
        <v>44728</v>
      </c>
      <c r="B75" t="s">
        <v>58</v>
      </c>
      <c r="C75" s="22">
        <v>4.7300000000000004</v>
      </c>
      <c r="D75" s="22"/>
      <c r="E75" s="25"/>
    </row>
    <row r="76" spans="1:5">
      <c r="A76" s="20">
        <v>44728</v>
      </c>
      <c r="B76" t="s">
        <v>58</v>
      </c>
      <c r="C76" s="22">
        <v>4.7300000000000004</v>
      </c>
      <c r="D76" s="22"/>
      <c r="E76" s="25"/>
    </row>
    <row r="77" spans="1:5">
      <c r="A77" s="20">
        <v>44728</v>
      </c>
      <c r="B77" t="s">
        <v>58</v>
      </c>
      <c r="C77" s="22">
        <v>4.7300000000000004</v>
      </c>
      <c r="D77" s="22"/>
      <c r="E77" s="25"/>
    </row>
    <row r="78" spans="1:5">
      <c r="A78" s="20">
        <v>44729</v>
      </c>
      <c r="B78" t="s">
        <v>58</v>
      </c>
      <c r="C78" s="22">
        <v>4.7300000000000004</v>
      </c>
      <c r="D78" s="22"/>
      <c r="E78" s="25"/>
    </row>
    <row r="79" spans="1:5">
      <c r="A79" s="20">
        <v>44736</v>
      </c>
      <c r="B79" t="s">
        <v>58</v>
      </c>
      <c r="C79" s="22">
        <v>4.7300000000000004</v>
      </c>
      <c r="D79" s="22"/>
      <c r="E79" s="25"/>
    </row>
    <row r="80" spans="1:5">
      <c r="A80" s="20">
        <v>44742</v>
      </c>
      <c r="B80" t="s">
        <v>58</v>
      </c>
      <c r="C80" s="22">
        <v>4.7300000000000004</v>
      </c>
      <c r="D80" s="22"/>
      <c r="E80" s="25"/>
    </row>
    <row r="81" spans="1:5">
      <c r="A81" s="20">
        <v>44743</v>
      </c>
      <c r="B81" t="s">
        <v>58</v>
      </c>
      <c r="C81" s="22">
        <v>4.7300000000000004</v>
      </c>
      <c r="D81" s="22"/>
      <c r="E81" s="25"/>
    </row>
    <row r="82" spans="1:5">
      <c r="A82" s="20">
        <v>44743</v>
      </c>
      <c r="B82" t="s">
        <v>58</v>
      </c>
      <c r="C82" s="22">
        <v>4.7300000000000004</v>
      </c>
      <c r="D82" s="22"/>
      <c r="E82" s="25"/>
    </row>
    <row r="83" spans="1:5">
      <c r="A83" s="20">
        <v>44746</v>
      </c>
      <c r="B83" t="s">
        <v>58</v>
      </c>
      <c r="C83" s="22">
        <v>4.7300000000000004</v>
      </c>
      <c r="D83" s="22"/>
      <c r="E83" s="25"/>
    </row>
    <row r="84" spans="1:5">
      <c r="A84" s="20">
        <v>44747</v>
      </c>
      <c r="B84" t="s">
        <v>58</v>
      </c>
      <c r="C84" s="22">
        <v>4.7300000000000004</v>
      </c>
      <c r="D84" s="22"/>
      <c r="E84" s="25"/>
    </row>
    <row r="85" spans="1:5">
      <c r="A85" s="20">
        <v>44749</v>
      </c>
      <c r="B85" t="s">
        <v>58</v>
      </c>
      <c r="C85" s="22">
        <v>4.7300000000000004</v>
      </c>
      <c r="D85" s="22"/>
      <c r="E85" s="25"/>
    </row>
    <row r="86" spans="1:5">
      <c r="A86" s="20">
        <v>44749</v>
      </c>
      <c r="B86" t="s">
        <v>58</v>
      </c>
      <c r="C86" s="22">
        <v>4.7300000000000004</v>
      </c>
      <c r="D86" s="22"/>
      <c r="E86" s="25"/>
    </row>
    <row r="87" spans="1:5">
      <c r="A87" s="20">
        <v>44757</v>
      </c>
      <c r="B87" t="s">
        <v>58</v>
      </c>
      <c r="C87" s="22">
        <v>4.7300000000000004</v>
      </c>
      <c r="D87" s="22"/>
      <c r="E87" s="25"/>
    </row>
    <row r="88" spans="1:5">
      <c r="A88" s="20">
        <v>44760</v>
      </c>
      <c r="B88" t="s">
        <v>58</v>
      </c>
      <c r="C88" s="22">
        <v>4.7300000000000004</v>
      </c>
      <c r="D88" s="22"/>
      <c r="E88" s="25"/>
    </row>
    <row r="89" spans="1:5">
      <c r="A89" s="20">
        <v>44769</v>
      </c>
      <c r="B89" t="s">
        <v>58</v>
      </c>
      <c r="C89" s="22">
        <v>4.7300000000000004</v>
      </c>
      <c r="D89" s="23"/>
      <c r="E89" s="25"/>
    </row>
    <row r="90" spans="1:5">
      <c r="A90" s="20">
        <v>44771</v>
      </c>
      <c r="B90" t="s">
        <v>58</v>
      </c>
      <c r="C90" s="22">
        <v>4.7300000000000004</v>
      </c>
      <c r="D90" s="23"/>
      <c r="E90" s="25"/>
    </row>
    <row r="91" spans="1:5">
      <c r="A91" s="20">
        <v>44784</v>
      </c>
      <c r="B91" t="s">
        <v>58</v>
      </c>
      <c r="C91" s="22">
        <v>4.7300000000000004</v>
      </c>
      <c r="D91" s="23"/>
      <c r="E91" s="25"/>
    </row>
    <row r="92" spans="1:5">
      <c r="A92" s="20">
        <v>44785</v>
      </c>
      <c r="B92" t="s">
        <v>58</v>
      </c>
      <c r="C92" s="22">
        <v>4.7300000000000004</v>
      </c>
      <c r="D92" s="23"/>
      <c r="E92" s="25"/>
    </row>
    <row r="93" spans="1:5">
      <c r="A93" s="20">
        <v>44790</v>
      </c>
      <c r="B93" t="s">
        <v>58</v>
      </c>
      <c r="C93" s="22">
        <v>4.7300000000000004</v>
      </c>
      <c r="D93" s="23"/>
      <c r="E93" s="25"/>
    </row>
    <row r="94" spans="1:5">
      <c r="A94" s="20">
        <v>44792</v>
      </c>
      <c r="B94" t="s">
        <v>58</v>
      </c>
      <c r="C94" s="22">
        <v>4.7300000000000004</v>
      </c>
      <c r="D94" s="23"/>
      <c r="E94" s="25"/>
    </row>
    <row r="95" spans="1:5">
      <c r="A95" s="20">
        <v>44795</v>
      </c>
      <c r="B95" t="s">
        <v>58</v>
      </c>
      <c r="C95" s="22">
        <v>4.7300000000000004</v>
      </c>
      <c r="D95" s="23"/>
      <c r="E95" s="25"/>
    </row>
    <row r="96" spans="1:5">
      <c r="A96" s="20">
        <v>44795</v>
      </c>
      <c r="B96" t="s">
        <v>58</v>
      </c>
      <c r="C96" s="22">
        <v>4.7300000000000004</v>
      </c>
      <c r="D96" s="23"/>
      <c r="E96" s="25"/>
    </row>
    <row r="97" spans="1:5">
      <c r="A97" s="20">
        <v>44805</v>
      </c>
      <c r="B97" t="s">
        <v>58</v>
      </c>
      <c r="C97" s="22">
        <v>4.7300000000000004</v>
      </c>
      <c r="D97" s="23"/>
      <c r="E97" s="25"/>
    </row>
    <row r="98" spans="1:5">
      <c r="A98" s="20">
        <v>44809</v>
      </c>
      <c r="B98" t="s">
        <v>58</v>
      </c>
      <c r="C98" s="22">
        <v>4.7300000000000004</v>
      </c>
      <c r="D98" s="23"/>
      <c r="E98" s="25"/>
    </row>
    <row r="99" spans="1:5">
      <c r="A99" s="20">
        <v>44809</v>
      </c>
      <c r="B99" t="s">
        <v>58</v>
      </c>
      <c r="C99" s="22">
        <v>4.7300000000000004</v>
      </c>
      <c r="D99" s="23"/>
      <c r="E99" s="25"/>
    </row>
    <row r="100" spans="1:5">
      <c r="A100" s="20">
        <v>44813</v>
      </c>
      <c r="B100" t="s">
        <v>58</v>
      </c>
      <c r="C100" s="22">
        <v>4.7300000000000004</v>
      </c>
      <c r="D100" s="23"/>
      <c r="E100" s="25"/>
    </row>
    <row r="101" spans="1:5">
      <c r="A101" s="20">
        <v>44817</v>
      </c>
      <c r="B101" t="s">
        <v>58</v>
      </c>
      <c r="C101" s="22">
        <v>4.7300000000000004</v>
      </c>
      <c r="D101" s="23"/>
      <c r="E101" s="25"/>
    </row>
    <row r="102" spans="1:5">
      <c r="A102" s="20">
        <v>44818</v>
      </c>
      <c r="B102" t="s">
        <v>58</v>
      </c>
      <c r="C102" s="22">
        <v>4.7300000000000004</v>
      </c>
      <c r="D102" s="23"/>
      <c r="E102" s="25"/>
    </row>
    <row r="103" spans="1:5">
      <c r="A103" s="20">
        <v>44818</v>
      </c>
      <c r="B103" t="s">
        <v>58</v>
      </c>
      <c r="C103" s="22">
        <v>4.7300000000000004</v>
      </c>
      <c r="D103" s="23"/>
      <c r="E103" s="25"/>
    </row>
    <row r="104" spans="1:5">
      <c r="A104" s="20">
        <v>44818</v>
      </c>
      <c r="B104" t="s">
        <v>58</v>
      </c>
      <c r="C104" s="22">
        <v>4.7300000000000004</v>
      </c>
      <c r="D104" s="23"/>
      <c r="E104" s="25"/>
    </row>
    <row r="105" spans="1:5">
      <c r="A105" s="20">
        <v>44819</v>
      </c>
      <c r="B105" t="s">
        <v>58</v>
      </c>
      <c r="C105" s="22">
        <v>4.7300000000000004</v>
      </c>
      <c r="D105" s="23"/>
      <c r="E105" s="25"/>
    </row>
    <row r="106" spans="1:5">
      <c r="A106" s="20">
        <v>44820</v>
      </c>
      <c r="B106" t="s">
        <v>58</v>
      </c>
      <c r="C106" s="22">
        <v>4.7300000000000004</v>
      </c>
      <c r="D106" s="23"/>
      <c r="E106" s="25"/>
    </row>
    <row r="107" spans="1:5">
      <c r="A107" s="20">
        <v>44827</v>
      </c>
      <c r="B107" t="s">
        <v>58</v>
      </c>
      <c r="C107" s="22">
        <v>4.7300000000000004</v>
      </c>
      <c r="D107" s="23"/>
      <c r="E107" s="25"/>
    </row>
    <row r="108" spans="1:5">
      <c r="A108" s="20">
        <v>44827</v>
      </c>
      <c r="B108" t="s">
        <v>58</v>
      </c>
      <c r="C108" s="22">
        <v>4.7300000000000004</v>
      </c>
      <c r="D108" s="23"/>
      <c r="E108" s="25"/>
    </row>
    <row r="109" spans="1:5">
      <c r="A109" s="20">
        <v>44832</v>
      </c>
      <c r="B109" t="s">
        <v>58</v>
      </c>
      <c r="C109" s="22">
        <v>4.7300000000000004</v>
      </c>
      <c r="D109" s="23"/>
      <c r="E109" s="25"/>
    </row>
    <row r="110" spans="1:5">
      <c r="A110" s="20">
        <v>44834</v>
      </c>
      <c r="B110" t="s">
        <v>58</v>
      </c>
      <c r="C110" s="22">
        <v>4.7300000000000004</v>
      </c>
      <c r="D110" s="23"/>
      <c r="E110" s="25"/>
    </row>
    <row r="111" spans="1:5">
      <c r="A111" s="20">
        <v>44834</v>
      </c>
      <c r="B111" t="s">
        <v>58</v>
      </c>
      <c r="C111" s="22">
        <v>4.7300000000000004</v>
      </c>
      <c r="D111" s="23"/>
      <c r="E111" s="25"/>
    </row>
    <row r="112" spans="1:5">
      <c r="A112" s="20">
        <v>44834</v>
      </c>
      <c r="B112" t="s">
        <v>58</v>
      </c>
      <c r="C112" s="22">
        <v>4.7300000000000004</v>
      </c>
      <c r="D112" s="23"/>
      <c r="E112" s="25"/>
    </row>
    <row r="113" spans="1:5">
      <c r="A113" s="20">
        <v>44839</v>
      </c>
      <c r="B113" t="s">
        <v>58</v>
      </c>
      <c r="C113" s="22">
        <v>4.7300000000000004</v>
      </c>
      <c r="D113" s="23"/>
      <c r="E113" s="25"/>
    </row>
    <row r="114" spans="1:5">
      <c r="A114" s="20">
        <v>44839</v>
      </c>
      <c r="B114" t="s">
        <v>58</v>
      </c>
      <c r="C114" s="22">
        <v>4.7300000000000004</v>
      </c>
      <c r="D114" s="23"/>
      <c r="E114" s="25"/>
    </row>
    <row r="115" spans="1:5">
      <c r="A115" s="20">
        <v>44839</v>
      </c>
      <c r="B115" t="s">
        <v>58</v>
      </c>
      <c r="C115" s="22">
        <v>4.7300000000000004</v>
      </c>
      <c r="D115" s="23"/>
      <c r="E115" s="25"/>
    </row>
    <row r="116" spans="1:5">
      <c r="A116" s="20">
        <v>44839</v>
      </c>
      <c r="B116" t="s">
        <v>58</v>
      </c>
      <c r="C116" s="22">
        <v>4.7300000000000004</v>
      </c>
      <c r="D116" s="23"/>
      <c r="E116" s="25"/>
    </row>
    <row r="117" spans="1:5">
      <c r="A117" s="20">
        <v>44839</v>
      </c>
      <c r="B117" t="s">
        <v>58</v>
      </c>
      <c r="C117" s="22">
        <v>4.7300000000000004</v>
      </c>
      <c r="D117" s="23"/>
      <c r="E117" s="25"/>
    </row>
    <row r="118" spans="1:5">
      <c r="A118" s="20">
        <v>44839</v>
      </c>
      <c r="B118" t="s">
        <v>58</v>
      </c>
      <c r="C118" s="22">
        <v>4.7300000000000004</v>
      </c>
      <c r="D118" s="23"/>
      <c r="E118" s="25"/>
    </row>
    <row r="119" spans="1:5">
      <c r="A119" s="20">
        <v>44839</v>
      </c>
      <c r="B119" t="s">
        <v>58</v>
      </c>
      <c r="C119" s="22">
        <v>4.7300000000000004</v>
      </c>
      <c r="D119" s="23"/>
      <c r="E119" s="25"/>
    </row>
    <row r="120" spans="1:5">
      <c r="A120" s="20">
        <v>44839</v>
      </c>
      <c r="B120" t="s">
        <v>58</v>
      </c>
      <c r="C120" s="22">
        <v>4.7300000000000004</v>
      </c>
      <c r="D120" s="23"/>
      <c r="E120" s="25"/>
    </row>
    <row r="121" spans="1:5">
      <c r="A121" s="20">
        <v>44840</v>
      </c>
      <c r="B121" t="s">
        <v>58</v>
      </c>
      <c r="C121" s="22">
        <v>4.7300000000000004</v>
      </c>
      <c r="D121" s="23"/>
      <c r="E121" s="25"/>
    </row>
    <row r="122" spans="1:5">
      <c r="A122" s="20">
        <v>44840</v>
      </c>
      <c r="B122" t="s">
        <v>58</v>
      </c>
      <c r="C122" s="22">
        <v>4.7300000000000004</v>
      </c>
      <c r="D122" s="23"/>
      <c r="E122" s="25"/>
    </row>
    <row r="123" spans="1:5">
      <c r="A123" s="20">
        <v>44840</v>
      </c>
      <c r="B123" t="s">
        <v>58</v>
      </c>
      <c r="C123" s="22">
        <v>4.7300000000000004</v>
      </c>
      <c r="D123" s="23"/>
      <c r="E123" s="25"/>
    </row>
    <row r="124" spans="1:5">
      <c r="A124" s="20">
        <v>44840</v>
      </c>
      <c r="B124" t="s">
        <v>58</v>
      </c>
      <c r="C124" s="22">
        <v>4.7300000000000004</v>
      </c>
      <c r="D124" s="23"/>
      <c r="E124" s="25"/>
    </row>
    <row r="125" spans="1:5">
      <c r="A125" s="20">
        <v>44841</v>
      </c>
      <c r="B125" t="s">
        <v>58</v>
      </c>
      <c r="C125" s="22">
        <v>4.7300000000000004</v>
      </c>
      <c r="D125" s="23"/>
      <c r="E125" s="25"/>
    </row>
    <row r="126" spans="1:5">
      <c r="A126" s="20">
        <v>44844</v>
      </c>
      <c r="B126" t="s">
        <v>58</v>
      </c>
      <c r="C126" s="22">
        <v>4.7300000000000004</v>
      </c>
      <c r="D126" s="23"/>
      <c r="E126" s="25"/>
    </row>
    <row r="127" spans="1:5">
      <c r="A127" s="20">
        <v>44844</v>
      </c>
      <c r="B127" t="s">
        <v>58</v>
      </c>
      <c r="C127" s="22">
        <v>4.7300000000000004</v>
      </c>
      <c r="D127" s="23"/>
      <c r="E127" s="25"/>
    </row>
    <row r="128" spans="1:5">
      <c r="A128" s="20">
        <v>44851</v>
      </c>
      <c r="B128" t="s">
        <v>58</v>
      </c>
      <c r="C128" s="22">
        <v>4.7300000000000004</v>
      </c>
      <c r="D128" s="23"/>
      <c r="E128" s="25"/>
    </row>
    <row r="129" spans="1:5">
      <c r="A129" s="20">
        <v>44854</v>
      </c>
      <c r="B129" t="s">
        <v>58</v>
      </c>
      <c r="C129" s="22">
        <v>4.7300000000000004</v>
      </c>
      <c r="D129" s="23"/>
      <c r="E129" s="25"/>
    </row>
    <row r="130" spans="1:5">
      <c r="A130" s="20">
        <v>44859</v>
      </c>
      <c r="B130" t="s">
        <v>58</v>
      </c>
      <c r="C130" s="22">
        <v>4.7300000000000004</v>
      </c>
      <c r="D130" s="23"/>
      <c r="E130" s="25"/>
    </row>
    <row r="131" spans="1:5">
      <c r="A131" s="20">
        <v>44861</v>
      </c>
      <c r="B131" t="s">
        <v>58</v>
      </c>
      <c r="C131" s="22">
        <v>4.7300000000000004</v>
      </c>
      <c r="D131" s="23"/>
      <c r="E131" s="25"/>
    </row>
    <row r="132" spans="1:5">
      <c r="A132" s="20">
        <v>44862</v>
      </c>
      <c r="B132" t="s">
        <v>58</v>
      </c>
      <c r="C132" s="22">
        <v>4.7300000000000004</v>
      </c>
      <c r="D132" s="23"/>
      <c r="E132" s="25"/>
    </row>
    <row r="133" spans="1:5">
      <c r="A133" s="20">
        <v>44872</v>
      </c>
      <c r="B133" t="s">
        <v>58</v>
      </c>
      <c r="C133" s="22">
        <v>4.7300000000000004</v>
      </c>
      <c r="D133" s="23"/>
      <c r="E133" s="25"/>
    </row>
    <row r="134" spans="1:5">
      <c r="A134" s="20">
        <v>44879</v>
      </c>
      <c r="B134" t="s">
        <v>58</v>
      </c>
      <c r="C134" s="22">
        <v>4.7300000000000004</v>
      </c>
      <c r="D134" s="23"/>
      <c r="E134" s="25"/>
    </row>
    <row r="135" spans="1:5">
      <c r="A135" s="20">
        <v>44882</v>
      </c>
      <c r="B135" t="s">
        <v>58</v>
      </c>
      <c r="C135" s="22">
        <v>4.7300000000000004</v>
      </c>
      <c r="D135" s="23"/>
      <c r="E135" s="25"/>
    </row>
    <row r="136" spans="1:5">
      <c r="A136" s="20">
        <v>44882</v>
      </c>
      <c r="B136" t="s">
        <v>58</v>
      </c>
      <c r="C136" s="22">
        <v>4.7300000000000004</v>
      </c>
      <c r="D136" s="23"/>
      <c r="E136" s="25"/>
    </row>
    <row r="137" spans="1:5">
      <c r="A137" s="20">
        <v>44886</v>
      </c>
      <c r="B137" t="s">
        <v>58</v>
      </c>
      <c r="C137" s="22">
        <v>4.7300000000000004</v>
      </c>
      <c r="D137" s="23"/>
      <c r="E137" s="25"/>
    </row>
    <row r="138" spans="1:5">
      <c r="A138" s="20">
        <v>44886</v>
      </c>
      <c r="B138" t="s">
        <v>58</v>
      </c>
      <c r="C138" s="22">
        <v>4.7300000000000004</v>
      </c>
      <c r="D138" s="23"/>
      <c r="E138" s="25"/>
    </row>
    <row r="139" spans="1:5">
      <c r="A139" s="20">
        <v>44887</v>
      </c>
      <c r="B139" t="s">
        <v>58</v>
      </c>
      <c r="C139" s="22">
        <v>4.7300000000000004</v>
      </c>
      <c r="D139" s="23"/>
      <c r="E139" s="25"/>
    </row>
    <row r="140" spans="1:5">
      <c r="A140" s="20">
        <v>44887</v>
      </c>
      <c r="B140" t="s">
        <v>58</v>
      </c>
      <c r="C140" s="22">
        <v>4.7300000000000004</v>
      </c>
      <c r="D140" s="23"/>
      <c r="E140" s="25"/>
    </row>
    <row r="141" spans="1:5">
      <c r="A141" s="20">
        <v>44903</v>
      </c>
      <c r="B141" t="s">
        <v>58</v>
      </c>
      <c r="C141" s="22">
        <v>4.7300000000000004</v>
      </c>
      <c r="D141" s="23"/>
      <c r="E141" s="25"/>
    </row>
    <row r="142" spans="1:5">
      <c r="A142" s="20">
        <v>44904</v>
      </c>
      <c r="B142" t="s">
        <v>58</v>
      </c>
      <c r="C142" s="22">
        <v>4.7300000000000004</v>
      </c>
      <c r="D142" s="23"/>
      <c r="E142" s="25"/>
    </row>
    <row r="143" spans="1:5">
      <c r="A143" s="20">
        <v>44910</v>
      </c>
      <c r="B143" t="s">
        <v>58</v>
      </c>
      <c r="C143" s="22">
        <v>4.7300000000000004</v>
      </c>
      <c r="D143" s="23"/>
      <c r="E143" s="25"/>
    </row>
    <row r="144" spans="1:5">
      <c r="A144" s="20">
        <v>44910</v>
      </c>
      <c r="B144" t="s">
        <v>58</v>
      </c>
      <c r="C144" s="22">
        <v>4.7300000000000004</v>
      </c>
      <c r="D144" s="23"/>
      <c r="E144" s="25"/>
    </row>
    <row r="145" spans="1:5">
      <c r="A145" s="20">
        <v>44914</v>
      </c>
      <c r="B145" t="s">
        <v>58</v>
      </c>
      <c r="C145" s="22">
        <v>4.7300000000000004</v>
      </c>
      <c r="D145" s="23"/>
      <c r="E145" s="25"/>
    </row>
    <row r="146" spans="1:5">
      <c r="A146" s="20">
        <v>44918</v>
      </c>
      <c r="B146" t="s">
        <v>58</v>
      </c>
      <c r="C146" s="22">
        <v>4.7300000000000004</v>
      </c>
      <c r="D146" s="23"/>
      <c r="E146" s="25"/>
    </row>
    <row r="147" spans="1:5">
      <c r="A147" s="20">
        <v>44923</v>
      </c>
      <c r="B147" t="s">
        <v>58</v>
      </c>
      <c r="C147" s="22">
        <v>4.7300000000000004</v>
      </c>
      <c r="D147" s="23"/>
      <c r="E147" s="25"/>
    </row>
    <row r="148" spans="1:5">
      <c r="A148" s="20">
        <v>44929</v>
      </c>
      <c r="B148" t="s">
        <v>58</v>
      </c>
      <c r="C148" s="22">
        <v>4.7300000000000004</v>
      </c>
      <c r="D148" s="23"/>
      <c r="E148" s="25"/>
    </row>
    <row r="149" spans="1:5">
      <c r="A149" s="20">
        <v>44929</v>
      </c>
      <c r="B149" t="s">
        <v>58</v>
      </c>
      <c r="C149" s="22">
        <v>4.7300000000000004</v>
      </c>
      <c r="D149" s="23"/>
      <c r="E149" s="25"/>
    </row>
    <row r="150" spans="1:5">
      <c r="A150" s="20">
        <v>44932</v>
      </c>
      <c r="B150" t="s">
        <v>58</v>
      </c>
      <c r="C150" s="22">
        <v>4.7300000000000004</v>
      </c>
      <c r="D150" s="23"/>
      <c r="E150" s="25"/>
    </row>
    <row r="151" spans="1:5">
      <c r="A151" s="20">
        <v>44932</v>
      </c>
      <c r="B151" t="s">
        <v>58</v>
      </c>
      <c r="C151" s="22">
        <v>4.7300000000000004</v>
      </c>
      <c r="D151" s="23"/>
      <c r="E151" s="25"/>
    </row>
    <row r="152" spans="1:5">
      <c r="A152" s="20">
        <v>44932</v>
      </c>
      <c r="B152" t="s">
        <v>58</v>
      </c>
      <c r="C152" s="22">
        <v>4.7300000000000004</v>
      </c>
      <c r="D152" s="23"/>
      <c r="E152" s="25"/>
    </row>
    <row r="153" spans="1:5">
      <c r="A153" s="20">
        <v>44932</v>
      </c>
      <c r="B153" t="s">
        <v>58</v>
      </c>
      <c r="C153" s="22">
        <v>4.7300000000000004</v>
      </c>
      <c r="D153" s="23"/>
      <c r="E153" s="25"/>
    </row>
    <row r="154" spans="1:5">
      <c r="A154" s="20">
        <v>44932</v>
      </c>
      <c r="B154" t="s">
        <v>58</v>
      </c>
      <c r="C154" s="22">
        <v>4.7300000000000004</v>
      </c>
      <c r="D154" s="23"/>
      <c r="E154" s="25"/>
    </row>
    <row r="155" spans="1:5">
      <c r="A155" s="20">
        <v>44932</v>
      </c>
      <c r="B155" t="s">
        <v>58</v>
      </c>
      <c r="C155" s="22">
        <v>4.7300000000000004</v>
      </c>
      <c r="D155" s="23"/>
      <c r="E155" s="25"/>
    </row>
    <row r="156" spans="1:5">
      <c r="A156" s="20">
        <v>44935</v>
      </c>
      <c r="B156" t="s">
        <v>58</v>
      </c>
      <c r="C156" s="22">
        <v>4.7300000000000004</v>
      </c>
      <c r="D156" s="23"/>
      <c r="E156" s="25"/>
    </row>
    <row r="157" spans="1:5">
      <c r="A157" s="20">
        <v>44935</v>
      </c>
      <c r="B157" t="s">
        <v>58</v>
      </c>
      <c r="C157" s="22">
        <v>4.7300000000000004</v>
      </c>
      <c r="D157" s="23"/>
      <c r="E157" s="25"/>
    </row>
    <row r="158" spans="1:5">
      <c r="A158" s="20">
        <v>44938</v>
      </c>
      <c r="B158" t="s">
        <v>58</v>
      </c>
      <c r="C158" s="22">
        <v>4.7300000000000004</v>
      </c>
      <c r="D158" s="23"/>
      <c r="E158" s="25"/>
    </row>
    <row r="159" spans="1:5">
      <c r="A159" s="20">
        <v>44939</v>
      </c>
      <c r="B159" t="s">
        <v>58</v>
      </c>
      <c r="C159" s="22">
        <v>4.7300000000000004</v>
      </c>
      <c r="D159" s="23"/>
      <c r="E159" s="25"/>
    </row>
    <row r="160" spans="1:5">
      <c r="A160" s="20">
        <v>44945</v>
      </c>
      <c r="B160" t="s">
        <v>58</v>
      </c>
      <c r="C160" s="22">
        <v>4.7300000000000004</v>
      </c>
      <c r="D160" s="23"/>
      <c r="E160" s="25"/>
    </row>
    <row r="161" spans="1:5">
      <c r="A161" s="20">
        <v>44951</v>
      </c>
      <c r="B161" t="s">
        <v>58</v>
      </c>
      <c r="C161" s="22">
        <v>4.7300000000000004</v>
      </c>
      <c r="D161" s="23"/>
      <c r="E161" s="25"/>
    </row>
    <row r="162" spans="1:5">
      <c r="A162" s="20">
        <v>44952</v>
      </c>
      <c r="B162" t="s">
        <v>58</v>
      </c>
      <c r="C162" s="22">
        <v>4.7300000000000004</v>
      </c>
      <c r="D162" s="23"/>
      <c r="E162" s="25"/>
    </row>
    <row r="163" spans="1:5">
      <c r="A163" s="20">
        <v>44953</v>
      </c>
      <c r="B163" t="s">
        <v>58</v>
      </c>
      <c r="C163" s="22">
        <v>4.7300000000000004</v>
      </c>
      <c r="D163" s="23"/>
      <c r="E163" s="25"/>
    </row>
    <row r="164" spans="1:5">
      <c r="A164" s="20">
        <v>44958</v>
      </c>
      <c r="B164" t="s">
        <v>58</v>
      </c>
      <c r="C164" s="22">
        <v>4.7300000000000004</v>
      </c>
      <c r="D164" s="23"/>
      <c r="E164" s="25"/>
    </row>
    <row r="165" spans="1:5">
      <c r="A165" s="20">
        <v>44960</v>
      </c>
      <c r="B165" t="s">
        <v>58</v>
      </c>
      <c r="C165" s="22">
        <v>4.7300000000000004</v>
      </c>
      <c r="D165" s="23"/>
      <c r="E165" s="25"/>
    </row>
    <row r="166" spans="1:5">
      <c r="A166" s="20">
        <v>44960</v>
      </c>
      <c r="B166" t="s">
        <v>58</v>
      </c>
      <c r="C166" s="22">
        <v>4.7300000000000004</v>
      </c>
      <c r="D166" s="23"/>
      <c r="E166" s="25"/>
    </row>
    <row r="167" spans="1:5">
      <c r="A167" s="20">
        <v>44960</v>
      </c>
      <c r="B167" t="s">
        <v>58</v>
      </c>
      <c r="C167" s="22">
        <v>4.7300000000000004</v>
      </c>
      <c r="D167" s="23"/>
      <c r="E167" s="25"/>
    </row>
    <row r="168" spans="1:5">
      <c r="A168" s="20">
        <v>44964</v>
      </c>
      <c r="B168" t="s">
        <v>58</v>
      </c>
      <c r="C168" s="22">
        <v>4.7300000000000004</v>
      </c>
      <c r="D168" s="23"/>
      <c r="E168" s="25"/>
    </row>
    <row r="169" spans="1:5">
      <c r="A169" s="20">
        <v>44966</v>
      </c>
      <c r="B169" t="s">
        <v>58</v>
      </c>
      <c r="C169" s="22">
        <v>4.7300000000000004</v>
      </c>
      <c r="D169" s="23"/>
      <c r="E169" s="25"/>
    </row>
    <row r="170" spans="1:5">
      <c r="A170" s="20">
        <v>44966</v>
      </c>
      <c r="B170" t="s">
        <v>58</v>
      </c>
      <c r="C170" s="22">
        <v>4.7300000000000004</v>
      </c>
      <c r="D170" s="23"/>
      <c r="E170" s="25"/>
    </row>
    <row r="171" spans="1:5">
      <c r="A171" s="20">
        <v>44966</v>
      </c>
      <c r="B171" t="s">
        <v>58</v>
      </c>
      <c r="C171" s="22">
        <v>4.7300000000000004</v>
      </c>
      <c r="D171" s="23"/>
      <c r="E171" s="25"/>
    </row>
    <row r="172" spans="1:5">
      <c r="A172" s="20">
        <v>44967</v>
      </c>
      <c r="B172" t="s">
        <v>58</v>
      </c>
      <c r="C172" s="22">
        <v>4.7300000000000004</v>
      </c>
      <c r="D172" s="23"/>
      <c r="E172" s="25"/>
    </row>
    <row r="173" spans="1:5">
      <c r="A173" s="20">
        <v>44973</v>
      </c>
      <c r="B173" t="s">
        <v>58</v>
      </c>
      <c r="C173" s="22">
        <v>4.7300000000000004</v>
      </c>
      <c r="D173" s="23"/>
      <c r="E173" s="25"/>
    </row>
    <row r="174" spans="1:5">
      <c r="A174" s="20">
        <v>44978</v>
      </c>
      <c r="B174" t="s">
        <v>58</v>
      </c>
      <c r="C174" s="22">
        <v>4.7300000000000004</v>
      </c>
      <c r="D174" s="23"/>
      <c r="E174" s="25"/>
    </row>
    <row r="175" spans="1:5">
      <c r="A175" s="20">
        <v>44978</v>
      </c>
      <c r="B175" t="s">
        <v>58</v>
      </c>
      <c r="C175" s="22">
        <v>4.7300000000000004</v>
      </c>
      <c r="D175" s="23"/>
      <c r="E175" s="25"/>
    </row>
    <row r="176" spans="1:5">
      <c r="A176" s="20">
        <v>44984</v>
      </c>
      <c r="B176" t="s">
        <v>58</v>
      </c>
      <c r="C176" s="22">
        <v>4.7300000000000004</v>
      </c>
      <c r="D176" s="23"/>
      <c r="E176" s="25"/>
    </row>
    <row r="177" spans="1:5">
      <c r="A177" s="20">
        <v>44986</v>
      </c>
      <c r="B177" t="s">
        <v>58</v>
      </c>
      <c r="C177" s="22">
        <v>4.7300000000000004</v>
      </c>
      <c r="D177" s="23"/>
      <c r="E177" s="25"/>
    </row>
    <row r="178" spans="1:5">
      <c r="A178" s="20">
        <v>44987</v>
      </c>
      <c r="B178" t="s">
        <v>58</v>
      </c>
      <c r="C178" s="22">
        <v>4.7300000000000004</v>
      </c>
      <c r="D178" s="23"/>
      <c r="E178" s="25"/>
    </row>
    <row r="179" spans="1:5">
      <c r="A179" s="20">
        <v>44988</v>
      </c>
      <c r="B179" t="s">
        <v>58</v>
      </c>
      <c r="C179" s="22">
        <v>4.7300000000000004</v>
      </c>
      <c r="D179" s="23"/>
      <c r="E179" s="25"/>
    </row>
    <row r="180" spans="1:5">
      <c r="A180" s="20">
        <v>44988</v>
      </c>
      <c r="B180" t="s">
        <v>58</v>
      </c>
      <c r="C180" s="22">
        <v>4.7300000000000004</v>
      </c>
      <c r="D180" s="23"/>
      <c r="E180" s="25"/>
    </row>
    <row r="181" spans="1:5">
      <c r="A181" s="20">
        <v>44994</v>
      </c>
      <c r="B181" t="s">
        <v>58</v>
      </c>
      <c r="C181" s="22">
        <v>4.7300000000000004</v>
      </c>
      <c r="D181" s="23"/>
      <c r="E181" s="25"/>
    </row>
    <row r="182" spans="1:5">
      <c r="A182" s="20">
        <v>44994</v>
      </c>
      <c r="B182" t="s">
        <v>58</v>
      </c>
      <c r="C182" s="22">
        <v>4.7300000000000004</v>
      </c>
      <c r="D182" s="23"/>
      <c r="E182" s="25"/>
    </row>
    <row r="183" spans="1:5">
      <c r="A183" s="20">
        <v>44994</v>
      </c>
      <c r="B183" t="s">
        <v>58</v>
      </c>
      <c r="C183" s="22">
        <v>4.7300000000000004</v>
      </c>
      <c r="D183" s="23"/>
      <c r="E183" s="25"/>
    </row>
    <row r="184" spans="1:5">
      <c r="A184" s="20">
        <v>45001</v>
      </c>
      <c r="B184" t="s">
        <v>58</v>
      </c>
      <c r="C184" s="22">
        <v>4.7300000000000004</v>
      </c>
      <c r="D184" s="23"/>
      <c r="E184" s="25"/>
    </row>
    <row r="185" spans="1:5">
      <c r="A185" s="20">
        <v>45005</v>
      </c>
      <c r="B185" t="s">
        <v>58</v>
      </c>
      <c r="C185" s="22">
        <v>4.7300000000000004</v>
      </c>
      <c r="D185" s="23"/>
      <c r="E185" s="25"/>
    </row>
    <row r="186" spans="1:5">
      <c r="A186" s="20">
        <v>45005</v>
      </c>
      <c r="B186" t="s">
        <v>58</v>
      </c>
      <c r="C186" s="22">
        <v>4.7300000000000004</v>
      </c>
      <c r="D186" s="23"/>
      <c r="E186" s="25"/>
    </row>
    <row r="187" spans="1:5">
      <c r="A187" s="20">
        <v>45006</v>
      </c>
      <c r="B187" t="s">
        <v>58</v>
      </c>
      <c r="C187" s="22">
        <v>4.74</v>
      </c>
      <c r="D187" s="23"/>
      <c r="E187" s="25"/>
    </row>
    <row r="188" spans="1:5">
      <c r="A188" s="20">
        <v>45009</v>
      </c>
      <c r="B188" t="s">
        <v>58</v>
      </c>
      <c r="C188" s="22">
        <v>4.74</v>
      </c>
      <c r="D188" s="23"/>
      <c r="E188" s="25"/>
    </row>
    <row r="189" spans="1:5">
      <c r="A189" s="20">
        <v>45009</v>
      </c>
      <c r="B189" t="s">
        <v>58</v>
      </c>
      <c r="C189" s="22">
        <v>4.74</v>
      </c>
      <c r="D189" s="23"/>
      <c r="E189" s="25"/>
    </row>
    <row r="190" spans="1:5">
      <c r="A190" s="20">
        <v>45013</v>
      </c>
      <c r="B190" t="s">
        <v>58</v>
      </c>
      <c r="C190" s="22">
        <v>4.74</v>
      </c>
      <c r="D190" s="23"/>
      <c r="E190" s="25"/>
    </row>
    <row r="191" spans="1:5">
      <c r="A191" s="20">
        <v>45015</v>
      </c>
      <c r="B191" t="s">
        <v>58</v>
      </c>
      <c r="C191" s="22">
        <v>4.74</v>
      </c>
      <c r="D191" s="23"/>
      <c r="E191" s="25"/>
    </row>
    <row r="192" spans="1:5">
      <c r="A192" s="20">
        <v>45016</v>
      </c>
      <c r="B192" t="s">
        <v>58</v>
      </c>
      <c r="C192" s="22">
        <v>4.74</v>
      </c>
      <c r="D192" s="23"/>
      <c r="E192" s="25"/>
    </row>
    <row r="193" spans="1:5">
      <c r="A193" s="20">
        <v>45019</v>
      </c>
      <c r="B193" t="s">
        <v>58</v>
      </c>
      <c r="C193" s="22">
        <v>4.74</v>
      </c>
      <c r="D193" s="23"/>
      <c r="E193" s="25"/>
    </row>
    <row r="194" spans="1:5">
      <c r="C194" s="23"/>
      <c r="D194" s="23"/>
      <c r="E194" s="23"/>
    </row>
    <row r="195" spans="1:5" ht="15" thickBot="1">
      <c r="B195" t="s">
        <v>3</v>
      </c>
      <c r="C195" s="10">
        <f>SUM(C4:C194)</f>
        <v>898.77000000000214</v>
      </c>
      <c r="D195" s="10">
        <f>SUM(D4:D194)</f>
        <v>0</v>
      </c>
      <c r="E195" s="10">
        <f>+C195-D195</f>
        <v>898.77000000000214</v>
      </c>
    </row>
    <row r="196" spans="1:5" ht="15" thickTop="1"/>
  </sheetData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99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40"/>
  <sheetViews>
    <sheetView workbookViewId="0">
      <selection activeCell="B20" sqref="B20"/>
    </sheetView>
  </sheetViews>
  <sheetFormatPr defaultColWidth="9" defaultRowHeight="14.25"/>
  <cols>
    <col min="1" max="1" width="9.875" bestFit="1" customWidth="1"/>
    <col min="2" max="2" width="24.875" bestFit="1" customWidth="1"/>
    <col min="3" max="3" width="10" bestFit="1" customWidth="1"/>
    <col min="4" max="4" width="14.625" bestFit="1" customWidth="1"/>
    <col min="5" max="5" width="10.75" bestFit="1" customWidth="1"/>
    <col min="6" max="6" width="11" customWidth="1"/>
    <col min="7" max="7" width="11.125" bestFit="1" customWidth="1"/>
    <col min="8" max="253" width="11" customWidth="1"/>
  </cols>
  <sheetData>
    <row r="1" spans="1:5" ht="22.5" customHeight="1">
      <c r="A1" s="31" t="s">
        <v>30</v>
      </c>
      <c r="B1" s="31"/>
      <c r="C1" s="31"/>
      <c r="D1" s="31"/>
      <c r="E1" s="31"/>
    </row>
    <row r="2" spans="1:5" ht="15">
      <c r="D2" s="1"/>
    </row>
    <row r="3" spans="1:5" ht="13.5" customHeight="1">
      <c r="A3" s="1" t="s">
        <v>35</v>
      </c>
      <c r="B3" s="1" t="s">
        <v>23</v>
      </c>
      <c r="C3" s="1" t="s">
        <v>0</v>
      </c>
      <c r="D3" s="1" t="s">
        <v>1</v>
      </c>
      <c r="E3" s="1" t="s">
        <v>2</v>
      </c>
    </row>
    <row r="4" spans="1:5" ht="13.5" customHeight="1">
      <c r="A4" s="20">
        <v>44861</v>
      </c>
      <c r="B4" t="s">
        <v>51</v>
      </c>
      <c r="C4" s="22"/>
      <c r="D4" s="22">
        <v>150</v>
      </c>
      <c r="E4" s="27"/>
    </row>
    <row r="5" spans="1:5">
      <c r="A5" s="20">
        <v>44946</v>
      </c>
      <c r="B5" t="s">
        <v>59</v>
      </c>
      <c r="C5" s="25">
        <v>35</v>
      </c>
      <c r="D5" s="25"/>
      <c r="E5" s="22"/>
    </row>
    <row r="6" spans="1:5">
      <c r="A6" s="20">
        <v>44946</v>
      </c>
      <c r="B6" t="s">
        <v>59</v>
      </c>
      <c r="C6" s="25">
        <v>35</v>
      </c>
      <c r="D6" s="22"/>
      <c r="E6" s="25"/>
    </row>
    <row r="7" spans="1:5">
      <c r="A7" s="20">
        <v>44946</v>
      </c>
      <c r="B7" t="s">
        <v>59</v>
      </c>
      <c r="C7" s="25">
        <v>35</v>
      </c>
      <c r="D7" s="22"/>
      <c r="E7" s="25"/>
    </row>
    <row r="8" spans="1:5">
      <c r="A8" s="20">
        <v>44949</v>
      </c>
      <c r="B8" t="s">
        <v>59</v>
      </c>
      <c r="C8" s="25">
        <v>35</v>
      </c>
      <c r="D8" s="22"/>
      <c r="E8" s="25"/>
    </row>
    <row r="9" spans="1:5">
      <c r="A9" s="20">
        <v>44949</v>
      </c>
      <c r="B9" t="s">
        <v>59</v>
      </c>
      <c r="C9" s="25">
        <v>35</v>
      </c>
      <c r="D9" s="22"/>
      <c r="E9" s="25"/>
    </row>
    <row r="10" spans="1:5">
      <c r="A10" s="20">
        <v>44949</v>
      </c>
      <c r="B10" t="s">
        <v>59</v>
      </c>
      <c r="C10" s="25">
        <v>35</v>
      </c>
      <c r="D10" s="22"/>
      <c r="E10" s="25"/>
    </row>
    <row r="11" spans="1:5">
      <c r="A11" s="20">
        <v>44949</v>
      </c>
      <c r="B11" t="s">
        <v>59</v>
      </c>
      <c r="C11" s="25">
        <v>35</v>
      </c>
      <c r="D11" s="22"/>
      <c r="E11" s="25"/>
    </row>
    <row r="12" spans="1:5">
      <c r="A12" s="20">
        <v>44949</v>
      </c>
      <c r="B12" t="s">
        <v>59</v>
      </c>
      <c r="C12" s="25">
        <v>35</v>
      </c>
      <c r="D12" s="25"/>
      <c r="E12" s="25"/>
    </row>
    <row r="13" spans="1:5">
      <c r="A13" s="20">
        <v>44949</v>
      </c>
      <c r="B13" t="s">
        <v>59</v>
      </c>
      <c r="C13" s="25">
        <v>35</v>
      </c>
      <c r="D13" s="25"/>
      <c r="E13" s="25"/>
    </row>
    <row r="14" spans="1:5">
      <c r="A14" s="20">
        <v>44949</v>
      </c>
      <c r="B14" t="s">
        <v>59</v>
      </c>
      <c r="C14" s="25">
        <v>35</v>
      </c>
      <c r="D14" s="25"/>
      <c r="E14" s="25"/>
    </row>
    <row r="15" spans="1:5">
      <c r="A15" s="20">
        <v>44949</v>
      </c>
      <c r="B15" t="s">
        <v>59</v>
      </c>
      <c r="C15" s="25">
        <v>35</v>
      </c>
      <c r="D15" s="25"/>
      <c r="E15" s="25"/>
    </row>
    <row r="16" spans="1:5">
      <c r="A16" s="20">
        <v>44950</v>
      </c>
      <c r="B16" t="s">
        <v>59</v>
      </c>
      <c r="C16" s="25">
        <v>35</v>
      </c>
      <c r="D16" s="25"/>
      <c r="E16" s="25"/>
    </row>
    <row r="17" spans="1:5">
      <c r="A17" s="20">
        <v>44952</v>
      </c>
      <c r="B17" t="s">
        <v>59</v>
      </c>
      <c r="C17" s="25">
        <v>35</v>
      </c>
      <c r="D17" s="25"/>
      <c r="E17" s="25"/>
    </row>
    <row r="18" spans="1:5">
      <c r="A18" s="20">
        <v>44952</v>
      </c>
      <c r="B18" t="s">
        <v>59</v>
      </c>
      <c r="C18" s="25">
        <v>35</v>
      </c>
      <c r="D18" s="25"/>
      <c r="E18" s="25"/>
    </row>
    <row r="19" spans="1:5">
      <c r="A19" s="20">
        <v>44956</v>
      </c>
      <c r="B19" t="s">
        <v>59</v>
      </c>
      <c r="C19" s="25">
        <v>35</v>
      </c>
      <c r="D19" s="25"/>
      <c r="E19" s="25"/>
    </row>
    <row r="20" spans="1:5">
      <c r="A20" s="20">
        <v>44956</v>
      </c>
      <c r="B20" t="s">
        <v>60</v>
      </c>
      <c r="C20" s="25">
        <v>70</v>
      </c>
      <c r="D20" s="25"/>
      <c r="E20" s="25"/>
    </row>
    <row r="21" spans="1:5">
      <c r="A21" s="20">
        <v>44956</v>
      </c>
      <c r="B21" t="s">
        <v>59</v>
      </c>
      <c r="C21" s="25">
        <v>35</v>
      </c>
      <c r="D21" s="25"/>
      <c r="E21" s="25"/>
    </row>
    <row r="22" spans="1:5">
      <c r="A22" s="20">
        <v>44956</v>
      </c>
      <c r="B22" t="s">
        <v>59</v>
      </c>
      <c r="C22" s="25">
        <v>35</v>
      </c>
      <c r="D22" s="25"/>
      <c r="E22" s="25"/>
    </row>
    <row r="23" spans="1:5">
      <c r="A23" s="20">
        <v>44956</v>
      </c>
      <c r="B23" t="s">
        <v>59</v>
      </c>
      <c r="C23" s="25">
        <v>35</v>
      </c>
      <c r="D23" s="25"/>
      <c r="E23" s="25"/>
    </row>
    <row r="24" spans="1:5">
      <c r="A24" s="20">
        <v>44956</v>
      </c>
      <c r="B24" t="s">
        <v>59</v>
      </c>
      <c r="C24" s="25">
        <v>35</v>
      </c>
      <c r="D24" s="25"/>
      <c r="E24" s="25"/>
    </row>
    <row r="25" spans="1:5">
      <c r="A25" s="20">
        <v>44957</v>
      </c>
      <c r="B25" t="s">
        <v>59</v>
      </c>
      <c r="C25" s="25">
        <v>35</v>
      </c>
      <c r="D25" s="25"/>
      <c r="E25" s="25"/>
    </row>
    <row r="26" spans="1:5">
      <c r="A26" s="20">
        <v>44958</v>
      </c>
      <c r="B26" t="s">
        <v>59</v>
      </c>
      <c r="C26" s="25">
        <v>35</v>
      </c>
      <c r="D26" s="25"/>
      <c r="E26" s="25"/>
    </row>
    <row r="27" spans="1:5">
      <c r="A27" s="20">
        <v>44958</v>
      </c>
      <c r="B27" t="s">
        <v>59</v>
      </c>
      <c r="C27" s="25">
        <v>35</v>
      </c>
      <c r="D27" s="25"/>
      <c r="E27" s="25"/>
    </row>
    <row r="28" spans="1:5">
      <c r="A28" s="20">
        <v>44958</v>
      </c>
      <c r="B28" t="s">
        <v>59</v>
      </c>
      <c r="C28" s="25">
        <v>35</v>
      </c>
      <c r="D28" s="25"/>
      <c r="E28" s="25"/>
    </row>
    <row r="29" spans="1:5">
      <c r="A29" s="20">
        <v>44960</v>
      </c>
      <c r="B29" t="s">
        <v>59</v>
      </c>
      <c r="C29" s="25">
        <v>35</v>
      </c>
      <c r="D29" s="25"/>
      <c r="E29" s="25"/>
    </row>
    <row r="30" spans="1:5">
      <c r="A30" s="20">
        <v>44963</v>
      </c>
      <c r="B30" t="s">
        <v>59</v>
      </c>
      <c r="C30" s="25">
        <v>35</v>
      </c>
      <c r="D30" s="25"/>
      <c r="E30" s="25"/>
    </row>
    <row r="31" spans="1:5">
      <c r="A31" s="20">
        <v>44963</v>
      </c>
      <c r="B31" t="s">
        <v>59</v>
      </c>
      <c r="C31" s="25">
        <v>35</v>
      </c>
      <c r="D31" s="25"/>
      <c r="E31" s="25"/>
    </row>
    <row r="32" spans="1:5">
      <c r="A32" s="20">
        <v>44984</v>
      </c>
      <c r="B32" t="s">
        <v>52</v>
      </c>
      <c r="C32" s="22"/>
      <c r="D32" s="22">
        <v>672</v>
      </c>
      <c r="E32" s="25"/>
    </row>
    <row r="33" spans="1:5">
      <c r="A33" s="20">
        <v>44984</v>
      </c>
      <c r="B33" t="s">
        <v>53</v>
      </c>
      <c r="C33" s="22"/>
      <c r="D33" s="22">
        <v>122.95</v>
      </c>
      <c r="E33" s="25"/>
    </row>
    <row r="34" spans="1:5">
      <c r="A34" s="18"/>
      <c r="C34" s="8"/>
      <c r="D34" s="21"/>
      <c r="E34" s="8"/>
    </row>
    <row r="35" spans="1:5">
      <c r="C35" s="8"/>
      <c r="D35" s="8"/>
      <c r="E35" s="8"/>
    </row>
    <row r="36" spans="1:5" ht="15" thickBot="1">
      <c r="B36" s="12" t="s">
        <v>3</v>
      </c>
      <c r="C36" s="13">
        <f>SUM(C4:C35)</f>
        <v>980</v>
      </c>
      <c r="D36" s="13">
        <f>SUM(D4:D35)</f>
        <v>944.95</v>
      </c>
      <c r="E36" s="13">
        <f>C36-D36</f>
        <v>35.049999999999955</v>
      </c>
    </row>
    <row r="37" spans="1:5" ht="15" thickTop="1"/>
    <row r="39" spans="1:5">
      <c r="C39" s="8"/>
    </row>
    <row r="40" spans="1:5">
      <c r="C40" s="17"/>
    </row>
  </sheetData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60"/>
  <sheetViews>
    <sheetView zoomScale="90" zoomScaleNormal="90" workbookViewId="0">
      <selection activeCell="G29" sqref="G29"/>
    </sheetView>
  </sheetViews>
  <sheetFormatPr defaultColWidth="8.625" defaultRowHeight="14.25"/>
  <cols>
    <col min="1" max="1" width="9.875" bestFit="1" customWidth="1"/>
    <col min="2" max="2" width="23.25" bestFit="1" customWidth="1"/>
    <col min="3" max="3" width="10" style="7" bestFit="1" customWidth="1"/>
    <col min="4" max="4" width="15.875" style="7" bestFit="1" customWidth="1"/>
    <col min="5" max="5" width="12" style="7" bestFit="1" customWidth="1"/>
    <col min="8" max="8" width="23.25" bestFit="1" customWidth="1"/>
  </cols>
  <sheetData>
    <row r="1" spans="1:9" ht="21" customHeight="1">
      <c r="A1" s="31" t="s">
        <v>29</v>
      </c>
      <c r="B1" s="31"/>
      <c r="C1" s="31"/>
      <c r="D1" s="31"/>
      <c r="E1" s="31"/>
    </row>
    <row r="3" spans="1:9" ht="15">
      <c r="A3" s="1" t="s">
        <v>35</v>
      </c>
      <c r="B3" s="1" t="s">
        <v>23</v>
      </c>
      <c r="C3" s="16" t="s">
        <v>0</v>
      </c>
      <c r="D3" s="11" t="s">
        <v>1</v>
      </c>
      <c r="E3" s="11" t="s">
        <v>2</v>
      </c>
    </row>
    <row r="4" spans="1:9" ht="15">
      <c r="A4" s="20">
        <v>44665</v>
      </c>
      <c r="B4" t="s">
        <v>32</v>
      </c>
      <c r="C4" s="8">
        <v>2.76</v>
      </c>
      <c r="D4" s="24"/>
      <c r="E4" s="24"/>
      <c r="G4" s="18"/>
    </row>
    <row r="5" spans="1:9" ht="15">
      <c r="A5" s="20">
        <v>44679</v>
      </c>
      <c r="B5" t="s">
        <v>32</v>
      </c>
      <c r="C5" s="8">
        <v>7.19</v>
      </c>
      <c r="D5" s="24"/>
      <c r="E5" s="24"/>
      <c r="G5" s="18"/>
    </row>
    <row r="6" spans="1:9" ht="15">
      <c r="A6" s="20">
        <v>44679</v>
      </c>
      <c r="B6" t="s">
        <v>32</v>
      </c>
      <c r="C6" s="8">
        <v>7.19</v>
      </c>
      <c r="D6" s="24"/>
      <c r="E6" s="24"/>
      <c r="G6" s="18"/>
    </row>
    <row r="7" spans="1:9" ht="15">
      <c r="A7" s="20">
        <v>44679</v>
      </c>
      <c r="B7" t="s">
        <v>32</v>
      </c>
      <c r="C7" s="8">
        <v>5.22</v>
      </c>
      <c r="D7" s="24"/>
      <c r="E7" s="24"/>
      <c r="G7" s="18"/>
    </row>
    <row r="8" spans="1:9">
      <c r="A8" s="20">
        <v>44704</v>
      </c>
      <c r="B8" t="s">
        <v>32</v>
      </c>
      <c r="C8" s="22">
        <v>7.5</v>
      </c>
      <c r="D8" s="23"/>
      <c r="E8" s="23"/>
      <c r="G8" s="18"/>
      <c r="I8" s="8"/>
    </row>
    <row r="9" spans="1:9">
      <c r="A9" s="20">
        <v>44718</v>
      </c>
      <c r="B9" t="s">
        <v>61</v>
      </c>
      <c r="C9" s="22">
        <v>2</v>
      </c>
      <c r="D9" s="22"/>
      <c r="E9" s="25"/>
      <c r="G9" s="18"/>
      <c r="I9" s="8"/>
    </row>
    <row r="10" spans="1:9">
      <c r="A10" s="20">
        <v>44809</v>
      </c>
      <c r="B10" t="s">
        <v>32</v>
      </c>
      <c r="C10" s="22">
        <v>15</v>
      </c>
      <c r="D10" s="22"/>
      <c r="E10" s="25"/>
      <c r="G10" s="18"/>
      <c r="I10" s="8"/>
    </row>
    <row r="11" spans="1:9">
      <c r="A11" s="20">
        <v>44809</v>
      </c>
      <c r="B11" t="s">
        <v>32</v>
      </c>
      <c r="C11" s="22">
        <v>7.5</v>
      </c>
      <c r="D11" s="22"/>
      <c r="E11" s="25"/>
      <c r="G11" s="18"/>
      <c r="I11" s="8"/>
    </row>
    <row r="12" spans="1:9">
      <c r="A12" s="20">
        <v>44813</v>
      </c>
      <c r="B12" t="s">
        <v>32</v>
      </c>
      <c r="C12" s="22">
        <v>14</v>
      </c>
      <c r="D12" s="22"/>
      <c r="E12" s="25"/>
      <c r="G12" s="18"/>
      <c r="I12" s="8"/>
    </row>
    <row r="13" spans="1:9">
      <c r="A13" s="20">
        <v>44859</v>
      </c>
      <c r="B13" t="s">
        <v>36</v>
      </c>
      <c r="C13" s="22"/>
      <c r="D13" s="22">
        <v>96.5</v>
      </c>
      <c r="E13" s="25"/>
      <c r="G13" s="18"/>
      <c r="I13" s="8"/>
    </row>
    <row r="14" spans="1:9">
      <c r="A14" s="20">
        <v>44893</v>
      </c>
      <c r="B14" t="s">
        <v>32</v>
      </c>
      <c r="C14" s="22">
        <v>4</v>
      </c>
      <c r="D14" s="22"/>
      <c r="E14" s="25"/>
      <c r="G14" s="18"/>
      <c r="I14" s="8"/>
    </row>
    <row r="15" spans="1:9">
      <c r="A15" s="20">
        <v>44893</v>
      </c>
      <c r="B15" t="s">
        <v>32</v>
      </c>
      <c r="C15" s="22">
        <v>5</v>
      </c>
      <c r="D15" s="22"/>
      <c r="E15" s="25"/>
      <c r="G15" s="18"/>
      <c r="I15" s="19"/>
    </row>
    <row r="16" spans="1:9">
      <c r="A16" s="20">
        <v>44923</v>
      </c>
      <c r="B16" t="s">
        <v>32</v>
      </c>
      <c r="C16" s="22">
        <v>1</v>
      </c>
      <c r="D16" s="22"/>
      <c r="E16" s="25"/>
      <c r="G16" s="18"/>
      <c r="I16" s="19"/>
    </row>
    <row r="17" spans="1:9">
      <c r="A17" s="20">
        <v>44923</v>
      </c>
      <c r="B17" t="s">
        <v>32</v>
      </c>
      <c r="C17" s="22">
        <v>5.5</v>
      </c>
      <c r="D17" s="22"/>
      <c r="E17" s="25"/>
      <c r="G17" s="18"/>
      <c r="I17" s="19"/>
    </row>
    <row r="18" spans="1:9">
      <c r="A18" s="20">
        <v>44984</v>
      </c>
      <c r="B18" t="s">
        <v>32</v>
      </c>
      <c r="C18" s="22">
        <v>1</v>
      </c>
      <c r="D18" s="22"/>
      <c r="E18" s="25"/>
    </row>
    <row r="19" spans="1:9">
      <c r="A19" s="20">
        <v>44984</v>
      </c>
      <c r="B19" t="s">
        <v>38</v>
      </c>
      <c r="C19" s="23"/>
      <c r="D19" s="22">
        <v>67.98</v>
      </c>
      <c r="E19" s="26"/>
    </row>
    <row r="20" spans="1:9">
      <c r="A20" s="20">
        <v>44992</v>
      </c>
      <c r="B20" t="s">
        <v>37</v>
      </c>
      <c r="C20" s="23"/>
      <c r="D20" s="22">
        <v>1383.5</v>
      </c>
      <c r="E20" s="26"/>
    </row>
    <row r="21" spans="1:9">
      <c r="A21" s="18"/>
      <c r="C21" s="19"/>
      <c r="D21" s="9"/>
      <c r="E21" s="9"/>
    </row>
    <row r="22" spans="1:9" ht="15" thickBot="1">
      <c r="B22" s="3" t="s">
        <v>3</v>
      </c>
      <c r="C22" s="13">
        <f>SUM(C4:C21)</f>
        <v>84.86</v>
      </c>
      <c r="D22" s="13">
        <f>SUM(D4:D21)</f>
        <v>1547.98</v>
      </c>
      <c r="E22" s="10">
        <f>C22-D22</f>
        <v>-1463.1200000000001</v>
      </c>
    </row>
    <row r="23" spans="1:9" ht="15" thickTop="1">
      <c r="C23" s="8"/>
    </row>
    <row r="24" spans="1:9">
      <c r="C24" s="8"/>
    </row>
    <row r="25" spans="1:9">
      <c r="C25" s="8"/>
    </row>
    <row r="26" spans="1:9">
      <c r="C26" s="8"/>
    </row>
    <row r="27" spans="1:9">
      <c r="C27" s="8"/>
    </row>
    <row r="28" spans="1:9">
      <c r="C28" s="8"/>
    </row>
    <row r="29" spans="1:9">
      <c r="C29" s="8"/>
    </row>
    <row r="30" spans="1:9">
      <c r="C30" s="8"/>
    </row>
    <row r="31" spans="1:9">
      <c r="C31" s="8"/>
    </row>
    <row r="32" spans="1:9">
      <c r="C32" s="8"/>
    </row>
    <row r="33" spans="3:3">
      <c r="C33" s="8"/>
    </row>
    <row r="34" spans="3:3">
      <c r="C34" s="8"/>
    </row>
    <row r="35" spans="3:3">
      <c r="C35" s="8"/>
    </row>
    <row r="36" spans="3:3">
      <c r="C36" s="8"/>
    </row>
    <row r="37" spans="3:3">
      <c r="C37" s="8"/>
    </row>
    <row r="38" spans="3:3">
      <c r="C38" s="8"/>
    </row>
    <row r="39" spans="3:3">
      <c r="C39" s="8"/>
    </row>
    <row r="40" spans="3:3">
      <c r="C40" s="8"/>
    </row>
    <row r="41" spans="3:3">
      <c r="C41" s="8"/>
    </row>
    <row r="42" spans="3:3">
      <c r="C42" s="8"/>
    </row>
    <row r="43" spans="3:3">
      <c r="C43" s="8"/>
    </row>
    <row r="44" spans="3:3">
      <c r="C44" s="8"/>
    </row>
    <row r="45" spans="3:3">
      <c r="C45" s="8"/>
    </row>
    <row r="46" spans="3:3">
      <c r="C46" s="8"/>
    </row>
    <row r="47" spans="3:3">
      <c r="C47" s="8"/>
    </row>
    <row r="48" spans="3:3">
      <c r="C48" s="8"/>
    </row>
    <row r="49" spans="3:3">
      <c r="C49" s="8"/>
    </row>
    <row r="50" spans="3:3">
      <c r="C50" s="8"/>
    </row>
    <row r="51" spans="3:3">
      <c r="C51" s="8"/>
    </row>
    <row r="52" spans="3:3">
      <c r="C52" s="8"/>
    </row>
    <row r="53" spans="3:3">
      <c r="C53" s="8"/>
    </row>
    <row r="54" spans="3:3">
      <c r="C54" s="8"/>
    </row>
    <row r="55" spans="3:3">
      <c r="C55" s="8"/>
    </row>
    <row r="56" spans="3:3">
      <c r="C56" s="8"/>
    </row>
    <row r="57" spans="3:3">
      <c r="C57" s="8"/>
    </row>
    <row r="58" spans="3:3">
      <c r="C58" s="8"/>
    </row>
    <row r="59" spans="3:3">
      <c r="C59" s="8"/>
    </row>
    <row r="60" spans="3:3">
      <c r="C60" s="8"/>
    </row>
  </sheetData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scale="5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19"/>
  <sheetViews>
    <sheetView workbookViewId="0">
      <selection activeCell="B29" sqref="B29"/>
    </sheetView>
  </sheetViews>
  <sheetFormatPr defaultColWidth="8.625" defaultRowHeight="14.25"/>
  <cols>
    <col min="1" max="1" width="9.875" bestFit="1" customWidth="1"/>
    <col min="2" max="2" width="36.25" bestFit="1" customWidth="1"/>
    <col min="3" max="3" width="10" bestFit="1" customWidth="1"/>
    <col min="4" max="4" width="14.625" bestFit="1" customWidth="1"/>
    <col min="5" max="5" width="10.75" bestFit="1" customWidth="1"/>
    <col min="6" max="6" width="9.25" bestFit="1" customWidth="1"/>
    <col min="8" max="8" width="11.125" bestFit="1" customWidth="1"/>
  </cols>
  <sheetData>
    <row r="1" spans="1:9" ht="23.25" customHeight="1">
      <c r="A1" s="31" t="s">
        <v>28</v>
      </c>
      <c r="B1" s="31"/>
      <c r="C1" s="31"/>
      <c r="D1" s="31"/>
      <c r="E1" s="31"/>
    </row>
    <row r="3" spans="1:9" ht="15">
      <c r="A3" s="1" t="s">
        <v>35</v>
      </c>
      <c r="B3" s="1" t="s">
        <v>23</v>
      </c>
      <c r="C3" s="1" t="s">
        <v>0</v>
      </c>
      <c r="D3" s="1" t="s">
        <v>1</v>
      </c>
      <c r="E3" s="1" t="s">
        <v>2</v>
      </c>
    </row>
    <row r="4" spans="1:9">
      <c r="A4" s="20">
        <v>44685</v>
      </c>
      <c r="B4" t="s">
        <v>44</v>
      </c>
      <c r="C4" s="22"/>
      <c r="D4" s="22">
        <v>22.17</v>
      </c>
      <c r="E4" s="25"/>
      <c r="G4" s="18"/>
      <c r="I4" s="8"/>
    </row>
    <row r="5" spans="1:9">
      <c r="A5" s="20">
        <v>44694</v>
      </c>
      <c r="B5" t="s">
        <v>39</v>
      </c>
      <c r="C5" s="22"/>
      <c r="D5" s="22">
        <v>1.45</v>
      </c>
      <c r="E5" s="25"/>
      <c r="G5" s="18"/>
      <c r="I5" s="8"/>
    </row>
    <row r="6" spans="1:9">
      <c r="A6" s="20">
        <v>44795</v>
      </c>
      <c r="B6" t="s">
        <v>40</v>
      </c>
      <c r="C6" s="22"/>
      <c r="D6" s="22">
        <v>6</v>
      </c>
      <c r="E6" s="25"/>
      <c r="G6" s="18"/>
      <c r="I6" s="8"/>
    </row>
    <row r="7" spans="1:9">
      <c r="A7" s="20">
        <v>44795</v>
      </c>
      <c r="B7" t="s">
        <v>45</v>
      </c>
      <c r="C7" s="22"/>
      <c r="D7" s="22">
        <v>1.98</v>
      </c>
      <c r="E7" s="25"/>
      <c r="G7" s="18"/>
      <c r="I7" s="8"/>
    </row>
    <row r="8" spans="1:9">
      <c r="A8" s="20">
        <v>44795</v>
      </c>
      <c r="B8" t="s">
        <v>46</v>
      </c>
      <c r="C8" s="22"/>
      <c r="D8" s="22">
        <v>1.92</v>
      </c>
      <c r="E8" s="25"/>
      <c r="G8" s="18"/>
      <c r="I8" s="8"/>
    </row>
    <row r="9" spans="1:9">
      <c r="A9" s="20">
        <v>44805</v>
      </c>
      <c r="B9" t="s">
        <v>43</v>
      </c>
      <c r="C9" s="22">
        <v>0.25</v>
      </c>
      <c r="D9" s="22"/>
      <c r="E9" s="25"/>
      <c r="G9" s="18"/>
    </row>
    <row r="10" spans="1:9">
      <c r="A10" s="20">
        <v>44811</v>
      </c>
      <c r="B10" t="s">
        <v>47</v>
      </c>
      <c r="C10" s="22"/>
      <c r="D10" s="22">
        <v>1.94</v>
      </c>
      <c r="E10" s="25"/>
      <c r="G10" s="18"/>
    </row>
    <row r="11" spans="1:9">
      <c r="A11" s="20">
        <v>44811</v>
      </c>
      <c r="B11" t="s">
        <v>41</v>
      </c>
      <c r="C11" s="22"/>
      <c r="D11" s="22">
        <v>29</v>
      </c>
      <c r="E11" s="25"/>
      <c r="G11" s="18"/>
    </row>
    <row r="12" spans="1:9">
      <c r="A12" s="20">
        <v>44859</v>
      </c>
      <c r="B12" t="s">
        <v>48</v>
      </c>
      <c r="C12" s="22"/>
      <c r="D12" s="22">
        <v>2.12</v>
      </c>
      <c r="E12" s="25"/>
      <c r="G12" s="18"/>
    </row>
    <row r="13" spans="1:9">
      <c r="A13" s="20">
        <v>44859</v>
      </c>
      <c r="B13" t="s">
        <v>42</v>
      </c>
      <c r="C13" s="22"/>
      <c r="D13" s="22">
        <v>7.35</v>
      </c>
      <c r="E13" s="25"/>
      <c r="G13" s="18"/>
    </row>
    <row r="14" spans="1:9">
      <c r="A14" s="20">
        <v>44984</v>
      </c>
      <c r="B14" t="s">
        <v>49</v>
      </c>
      <c r="C14" s="22"/>
      <c r="D14" s="22">
        <v>3.35</v>
      </c>
      <c r="E14" s="25"/>
      <c r="G14" s="18"/>
    </row>
    <row r="15" spans="1:9">
      <c r="A15" s="20">
        <v>44984</v>
      </c>
      <c r="B15" t="s">
        <v>49</v>
      </c>
      <c r="C15" s="22"/>
      <c r="D15" s="22">
        <v>2.15</v>
      </c>
      <c r="E15" s="25"/>
      <c r="G15" s="18"/>
    </row>
    <row r="16" spans="1:9">
      <c r="A16" s="20">
        <v>45019</v>
      </c>
      <c r="B16" t="s">
        <v>50</v>
      </c>
      <c r="C16" s="22"/>
      <c r="D16" s="22">
        <v>1.05</v>
      </c>
      <c r="E16" s="25"/>
      <c r="G16" s="18"/>
    </row>
    <row r="17" spans="2:5">
      <c r="C17" s="7"/>
      <c r="D17" s="7"/>
      <c r="E17" s="9"/>
    </row>
    <row r="18" spans="2:5" ht="15" thickBot="1">
      <c r="B18" t="s">
        <v>3</v>
      </c>
      <c r="C18" s="10">
        <f>SUM(C4:C17)</f>
        <v>0.25</v>
      </c>
      <c r="D18" s="10">
        <f>SUM(D4:D17)</f>
        <v>80.48</v>
      </c>
      <c r="E18" s="10">
        <f>C18-D18</f>
        <v>-80.23</v>
      </c>
    </row>
    <row r="19" spans="2:5" ht="15" thickTop="1"/>
  </sheetData>
  <mergeCells count="1">
    <mergeCell ref="A1:E1"/>
  </mergeCells>
  <phoneticPr fontId="3" type="noConversion"/>
  <pageMargins left="0.70000000000000007" right="0.70000000000000007" top="0.75000000000000011" bottom="0.75000000000000011" header="0.30000000000000004" footer="0.3000000000000000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Cover</vt:lpstr>
      <vt:lpstr>Summary</vt:lpstr>
      <vt:lpstr>Membership</vt:lpstr>
      <vt:lpstr>Weekend Away</vt:lpstr>
      <vt:lpstr>Merchandise</vt:lpstr>
      <vt:lpstr>Miscellaneous</vt:lpstr>
      <vt:lpstr>Cover!Print_Area</vt:lpstr>
      <vt:lpstr>Membership!Print_Area</vt:lpstr>
      <vt:lpstr>Merchandise!Print_Area</vt:lpstr>
      <vt:lpstr>Miscellaneous!Print_Area</vt:lpstr>
      <vt:lpstr>Summary!Print_Area</vt:lpstr>
      <vt:lpstr>'Weekend Away'!Print_Area</vt:lpstr>
    </vt:vector>
  </TitlesOfParts>
  <Company>Prudential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James Baker</cp:lastModifiedBy>
  <cp:lastPrinted>2022-12-27T17:43:58Z</cp:lastPrinted>
  <dcterms:created xsi:type="dcterms:W3CDTF">2010-10-13T08:42:24Z</dcterms:created>
  <dcterms:modified xsi:type="dcterms:W3CDTF">2023-04-14T15:15:00Z</dcterms:modified>
</cp:coreProperties>
</file>